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2775" windowWidth="12330" windowHeight="5115"/>
  </bookViews>
  <sheets>
    <sheet name="all_2002-2016" sheetId="2" r:id="rId1"/>
  </sheets>
  <definedNames>
    <definedName name="_xlnm.Print_Titles" localSheetId="0">'all_2002-2016'!$5:$6</definedName>
    <definedName name="_xlnm.Print_Area" localSheetId="0">'all_2002-2016'!$A$1:$H$260</definedName>
  </definedNames>
  <calcPr calcId="145621"/>
</workbook>
</file>

<file path=xl/calcChain.xml><?xml version="1.0" encoding="utf-8"?>
<calcChain xmlns="http://schemas.openxmlformats.org/spreadsheetml/2006/main">
  <c r="F253" i="2"/>
  <c r="F247" l="1"/>
  <c r="F229"/>
  <c r="F207" l="1"/>
  <c r="F195" l="1"/>
  <c r="F177"/>
  <c r="F170" l="1"/>
  <c r="F160" l="1"/>
  <c r="F149" l="1"/>
  <c r="F124" l="1"/>
  <c r="F109"/>
  <c r="F81"/>
  <c r="F100"/>
  <c r="F59"/>
  <c r="F49"/>
  <c r="F34"/>
  <c r="F20"/>
  <c r="F14"/>
  <c r="F21" l="1"/>
  <c r="F35" s="1"/>
  <c r="F50" l="1"/>
  <c r="G7"/>
  <c r="G8" s="1"/>
  <c r="G9" s="1"/>
  <c r="G10" s="1"/>
  <c r="G11" s="1"/>
  <c r="G12" s="1"/>
  <c r="G13" s="1"/>
  <c r="G16" s="1"/>
  <c r="G17" s="1"/>
  <c r="G18" s="1"/>
  <c r="G19" s="1"/>
  <c r="G23" s="1"/>
  <c r="G25" s="1"/>
  <c r="G26" s="1"/>
  <c r="G27" s="1"/>
  <c r="G28" s="1"/>
  <c r="G29" s="1"/>
  <c r="G30" s="1"/>
  <c r="G31" s="1"/>
  <c r="G33" s="1"/>
  <c r="G37" s="1"/>
  <c r="G38" s="1"/>
  <c r="G39" s="1"/>
  <c r="G40" s="1"/>
  <c r="G41" s="1"/>
  <c r="G52" s="1"/>
  <c r="G53" s="1"/>
  <c r="G54" s="1"/>
  <c r="G55" s="1"/>
  <c r="G56" s="1"/>
  <c r="G57" s="1"/>
  <c r="G58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4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3" s="1"/>
  <c r="G104" s="1"/>
  <c r="G105" s="1"/>
  <c r="G106" s="1"/>
  <c r="G107" s="1"/>
  <c r="G108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8" s="1"/>
  <c r="G151" s="1"/>
  <c r="G152" s="1"/>
  <c r="G153" s="1"/>
  <c r="F60" l="1"/>
  <c r="F82" l="1"/>
  <c r="F101" l="1"/>
  <c r="F110" l="1"/>
  <c r="F125" l="1"/>
  <c r="F150" l="1"/>
  <c r="F161" l="1"/>
  <c r="F171" l="1"/>
  <c r="F178" s="1"/>
  <c r="F196" s="1"/>
  <c r="F208" s="1"/>
  <c r="F230" s="1"/>
  <c r="F248" s="1"/>
  <c r="F254" s="1"/>
</calcChain>
</file>

<file path=xl/sharedStrings.xml><?xml version="1.0" encoding="utf-8"?>
<sst xmlns="http://schemas.openxmlformats.org/spreadsheetml/2006/main" count="688" uniqueCount="340">
  <si>
    <t>320-530</t>
  </si>
  <si>
    <t>219-420</t>
  </si>
  <si>
    <t>254-320</t>
  </si>
  <si>
    <t>720-1020</t>
  </si>
  <si>
    <t>56-720</t>
  </si>
  <si>
    <t>720-1420</t>
  </si>
  <si>
    <t>119-320</t>
  </si>
  <si>
    <t>1020-1220</t>
  </si>
  <si>
    <t>114-219</t>
  </si>
  <si>
    <t>275-320</t>
  </si>
  <si>
    <t>114-720</t>
  </si>
  <si>
    <t>14 inc</t>
  </si>
  <si>
    <t>1020-1420</t>
  </si>
  <si>
    <t>520-720</t>
  </si>
  <si>
    <t>219-275</t>
  </si>
  <si>
    <t>219-320</t>
  </si>
  <si>
    <t>21 inc</t>
  </si>
  <si>
    <t>До 21 inc</t>
  </si>
  <si>
    <t>Panamerican Energy</t>
  </si>
  <si>
    <t>20 inc</t>
  </si>
  <si>
    <t>10 – 12 inc</t>
  </si>
  <si>
    <t>Tecpetrol</t>
  </si>
  <si>
    <t>12 inc</t>
  </si>
  <si>
    <t>Repsol YPF</t>
  </si>
  <si>
    <t>San Luis YPF</t>
  </si>
  <si>
    <t>EI Canadon TOTAL</t>
  </si>
  <si>
    <t>6 -10 inc</t>
  </si>
  <si>
    <t>6 -20 inc</t>
  </si>
  <si>
    <t>219 мм</t>
  </si>
  <si>
    <t>60 inc</t>
  </si>
  <si>
    <t>20-60 inc</t>
  </si>
  <si>
    <t>---</t>
  </si>
  <si>
    <t>319, 560, 720 мм</t>
  </si>
  <si>
    <t>6-8,60 inc</t>
  </si>
  <si>
    <t>150-420</t>
  </si>
  <si>
    <t>PETRONAS</t>
  </si>
  <si>
    <t>Sinopec, PetroChina</t>
  </si>
  <si>
    <t>Transkor-International</t>
  </si>
  <si>
    <t>Transkor -ASIA</t>
  </si>
  <si>
    <t>National Greed</t>
  </si>
  <si>
    <t>Объем выполненных работ (протяженность, км) нарастающим итогом</t>
  </si>
  <si>
    <t>72 inc</t>
  </si>
  <si>
    <t xml:space="preserve"> 6-56</t>
  </si>
  <si>
    <t xml:space="preserve">  6-56</t>
  </si>
  <si>
    <t xml:space="preserve">Tecpetrol  (I.G.P.) </t>
  </si>
  <si>
    <t xml:space="preserve">Pemex (Todama) (I.G.P.) </t>
  </si>
  <si>
    <t xml:space="preserve">Repsol YPF, San Luis YPF, EI Canadon TOTAL (I.G.P.) </t>
  </si>
  <si>
    <t>Transkor-USA  American Gas Association</t>
  </si>
  <si>
    <t>TRANSKOR INTL (UK) LIMITED   National Grid</t>
  </si>
  <si>
    <t>TRANSKOR ASIA SDN. BHD.     PETRONAS</t>
  </si>
  <si>
    <t>Sichuan</t>
  </si>
  <si>
    <t>Petronesia</t>
  </si>
  <si>
    <t>Rezayat</t>
  </si>
  <si>
    <t>«Northumbrain water ltd» (Argus)</t>
  </si>
  <si>
    <t>Oxydental Petroleum</t>
  </si>
  <si>
    <t xml:space="preserve">PETRONAS Kertex </t>
  </si>
  <si>
    <t>NGA</t>
  </si>
  <si>
    <t>MCOT (89 sect)</t>
  </si>
  <si>
    <t>6 inc h 159</t>
  </si>
  <si>
    <t>Ecopetrol (Technicontrol)</t>
  </si>
  <si>
    <t>PETRONAS Carigali</t>
  </si>
  <si>
    <t>Flowline, Gaslift, Low Pressure Flowline, Oil Gathering</t>
  </si>
  <si>
    <t>Chevron Indonesia Company</t>
  </si>
  <si>
    <t>Crude Oil</t>
  </si>
  <si>
    <t>ADMA OPCO</t>
  </si>
  <si>
    <t>SSGP</t>
  </si>
  <si>
    <t>MT Progetti</t>
  </si>
  <si>
    <t>PCSB-SKO</t>
  </si>
  <si>
    <t>GAIL (India) Limited</t>
  </si>
  <si>
    <t>PCSB-PMO</t>
  </si>
  <si>
    <t>Statoil Petroleum AS</t>
  </si>
  <si>
    <t>Enbridge Pipelines Inc</t>
  </si>
  <si>
    <t>MT Progetti / HERA</t>
  </si>
  <si>
    <t>KUALA LUMPUR AVIATION 
FUELLING SYSTEM SDN. BHD (KAFS)</t>
  </si>
  <si>
    <t>Russia</t>
  </si>
  <si>
    <t>field pipeline</t>
  </si>
  <si>
    <t>main gas pipeline</t>
  </si>
  <si>
    <t>oil product pipeline</t>
  </si>
  <si>
    <t>The first industrial testing technology</t>
  </si>
  <si>
    <t>Stages of development and improvement of technology</t>
  </si>
  <si>
    <t>Experience with innovative MTM technology (AQUA MTM) in the world</t>
  </si>
  <si>
    <t xml:space="preserve">Year </t>
  </si>
  <si>
    <t>Customer</t>
  </si>
  <si>
    <t>Country</t>
  </si>
  <si>
    <t>Pipeline Options</t>
  </si>
  <si>
    <t>Type</t>
  </si>
  <si>
    <t>Diameter, mm</t>
  </si>
  <si>
    <t>Length, km</t>
  </si>
  <si>
    <t>The accumulation of information on the problems of identifying anomalies and positioning system</t>
  </si>
  <si>
    <t>Software development is estimated allowable working pressure and the residual life</t>
  </si>
  <si>
    <t>The first experience of working on complex objects - gas compressor and pump stations</t>
  </si>
  <si>
    <t>Software development for complex objects (pump and compressor stations)</t>
  </si>
  <si>
    <t>Start a new technology AQUA MTM</t>
  </si>
  <si>
    <t>AQUA technology MTM</t>
  </si>
  <si>
    <t>General Director, Ph.D.</t>
  </si>
  <si>
    <t>S. KAMAEVA</t>
  </si>
  <si>
    <t>TOTAL 2016</t>
  </si>
  <si>
    <t>TOTAL 2015</t>
  </si>
  <si>
    <t xml:space="preserve">TOTAL  2014 </t>
  </si>
  <si>
    <t>TOTAL  2013</t>
  </si>
  <si>
    <t>TOTAL   2012</t>
  </si>
  <si>
    <t>TOTAL  2011</t>
  </si>
  <si>
    <t>TOTAL  2010</t>
  </si>
  <si>
    <t>TOTAL   2009</t>
  </si>
  <si>
    <t>TOTAL   2008</t>
  </si>
  <si>
    <t>TOTAL  2007</t>
  </si>
  <si>
    <t>TOTAL  2006</t>
  </si>
  <si>
    <t>TOTAL   2005</t>
  </si>
  <si>
    <t xml:space="preserve">TOTAL   2004 </t>
  </si>
  <si>
    <t xml:space="preserve">TOTAL   2003 </t>
  </si>
  <si>
    <t xml:space="preserve">TOTAL   2002 </t>
  </si>
  <si>
    <t>Uzbekistan</t>
  </si>
  <si>
    <t>Gas pipeline branch</t>
  </si>
  <si>
    <t>Water pipeline crossings</t>
  </si>
  <si>
    <t>fishing pipelines</t>
  </si>
  <si>
    <t>TOTAL (since 2002):</t>
  </si>
  <si>
    <t>Administration of Lipetsk Region</t>
  </si>
  <si>
    <t>Moldova</t>
  </si>
  <si>
    <t>Syria,</t>
  </si>
  <si>
    <t>Ukraine</t>
  </si>
  <si>
    <t>Belarus</t>
  </si>
  <si>
    <t>Lukoil</t>
  </si>
  <si>
    <t>Company Mahrukat</t>
  </si>
  <si>
    <t>State Company "Druzhba"</t>
  </si>
  <si>
    <t>Transnefteprodukt</t>
  </si>
  <si>
    <t>Tomskneft</t>
  </si>
  <si>
    <t>Northern Oil</t>
  </si>
  <si>
    <t>ALROSA</t>
  </si>
  <si>
    <t>Bashtransgaz</t>
  </si>
  <si>
    <t>Tatneft</t>
  </si>
  <si>
    <t>Yakutgazprom</t>
  </si>
  <si>
    <t>ALROSA-Gaz</t>
  </si>
  <si>
    <t>Zarubezhneftegaz, Uztransgaz</t>
  </si>
  <si>
    <t>Tomskgazprom</t>
  </si>
  <si>
    <t>Moldovatransgaz</t>
  </si>
  <si>
    <t>Irkutskenergo</t>
  </si>
  <si>
    <t>Kern</t>
  </si>
  <si>
    <t>ITKT-Ukraina, Ukrhimtransammiak</t>
  </si>
  <si>
    <t>gas pipeline</t>
  </si>
  <si>
    <t>Pipelines</t>
  </si>
  <si>
    <t>conduit</t>
  </si>
  <si>
    <t>Underwater transitions</t>
  </si>
  <si>
    <t>Diagnostics pipeline</t>
  </si>
  <si>
    <t>Underwater transitions main oil pipelines</t>
  </si>
  <si>
    <t>Underground pipelines refinery, gas- and product pipelines</t>
  </si>
  <si>
    <t>gas pipelines</t>
  </si>
  <si>
    <t>Water pipes</t>
  </si>
  <si>
    <t>Condensate, infield pipelines</t>
  </si>
  <si>
    <t>The ammonia</t>
  </si>
  <si>
    <t>Field work</t>
  </si>
  <si>
    <t>The calculation of the safe working pressure</t>
  </si>
  <si>
    <t>Diagnosis sewer</t>
  </si>
  <si>
    <t>Gas compressor stations</t>
  </si>
  <si>
    <t>Gas-bends</t>
  </si>
  <si>
    <t>Pipeline</t>
  </si>
  <si>
    <t>main Oil pipelines</t>
  </si>
  <si>
    <t>Pipeline pumping stations</t>
  </si>
  <si>
    <t>Pipeline FLOWLINE SPX</t>
  </si>
  <si>
    <t>The pipeline</t>
  </si>
  <si>
    <t>fishing pipeline</t>
  </si>
  <si>
    <t>Bulk Ethylene</t>
  </si>
  <si>
    <t>Pipelines urban heating networks</t>
  </si>
  <si>
    <t>Pipelines Refinery Kerteh</t>
  </si>
  <si>
    <t>Trunk pipelines main pipelines field pipelines</t>
  </si>
  <si>
    <t>Main oil pipeline</t>
  </si>
  <si>
    <t>Pipelines warm-water-supply</t>
  </si>
  <si>
    <t>Piping heat networks</t>
  </si>
  <si>
    <t>main gas pipeline, gas pipeline branches</t>
  </si>
  <si>
    <t>water main</t>
  </si>
  <si>
    <t>Pipelines oil refinery city of Kerteh</t>
  </si>
  <si>
    <t>Waterlines</t>
  </si>
  <si>
    <t>Extinguishing pipelines and product tank farm</t>
  </si>
  <si>
    <t>oil and gas pipelines</t>
  </si>
  <si>
    <t>Gas distribution network</t>
  </si>
  <si>
    <t>Twisted pipe</t>
  </si>
  <si>
    <t>kerosene airport</t>
  </si>
  <si>
    <t>Ethylene, main gas pipeline</t>
  </si>
  <si>
    <t>oil pipeline</t>
  </si>
  <si>
    <t>oil pipeline, main gas pipeline</t>
  </si>
  <si>
    <t>Gas underground gas storage facilities</t>
  </si>
  <si>
    <t>Offshore oil pipeline</t>
  </si>
  <si>
    <t>COP</t>
  </si>
  <si>
    <t>pipeline</t>
  </si>
  <si>
    <t>pipelines</t>
  </si>
  <si>
    <t>Gas Chemical Plant</t>
  </si>
  <si>
    <t>Ethylene</t>
  </si>
  <si>
    <t>Underwater pipelines</t>
  </si>
  <si>
    <t>Oil, gas and water supply</t>
  </si>
  <si>
    <t>Test bench buried pipe 8 '</t>
  </si>
  <si>
    <t>14 "Pofi-Arnara-Ceccano</t>
  </si>
  <si>
    <t>Oil and gas pipelines</t>
  </si>
  <si>
    <t>aqueducts</t>
  </si>
  <si>
    <t>Gazprom Transgaz Moscow</t>
  </si>
  <si>
    <t>Gazprom Transgaz Yugorsk</t>
  </si>
  <si>
    <t>Waterworks</t>
  </si>
  <si>
    <t>LLC Gazprom Kyrgyzstan</t>
  </si>
  <si>
    <t>Sakhalin Energy</t>
  </si>
  <si>
    <t>Salym Petroleum Development (SPD NV)</t>
  </si>
  <si>
    <t>Statoil, Norway</t>
  </si>
  <si>
    <t>Transneft</t>
  </si>
  <si>
    <t>Kolomna</t>
  </si>
  <si>
    <t>gas distribution station</t>
  </si>
  <si>
    <t>Kurganinskraygaz</t>
  </si>
  <si>
    <t>Ecoscan Engineering</t>
  </si>
  <si>
    <t>ENTE</t>
  </si>
  <si>
    <t>Tiraspoltransgaz</t>
  </si>
  <si>
    <t>Shell</t>
  </si>
  <si>
    <t>Petronas</t>
  </si>
  <si>
    <t>Sayanskkhimplast</t>
  </si>
  <si>
    <t>Gazprom</t>
  </si>
  <si>
    <t>American Gas Association</t>
  </si>
  <si>
    <t>AAA "Rezayt Trading" for SWCC Al-Khobar, Riyadh C</t>
  </si>
  <si>
    <t>AAA "Rezayt Trading" Buraida</t>
  </si>
  <si>
    <t>Chevron</t>
  </si>
  <si>
    <t>LUKOIL</t>
  </si>
  <si>
    <t>GAZPROM</t>
  </si>
  <si>
    <t>Orgenergogaz</t>
  </si>
  <si>
    <t>Sayanskkhimplast, Irkutsk region</t>
  </si>
  <si>
    <t>Neftepromdiagnostika</t>
  </si>
  <si>
    <t>Lejin-Transkor for PetroChina, Huayu</t>
  </si>
  <si>
    <t>Lejin-Transkor for PetroChina, Dandong</t>
  </si>
  <si>
    <t>Kursk region, Konyshevka</t>
  </si>
  <si>
    <t>TNK-Nyagan</t>
  </si>
  <si>
    <t>Ltd. "West-Ural CA"</t>
  </si>
  <si>
    <t>AAA "Rezat" for SWCC</t>
  </si>
  <si>
    <t>Petrobras</t>
  </si>
  <si>
    <t>Ministry of Housing Mosk. region.</t>
  </si>
  <si>
    <t>Azerigaz</t>
  </si>
  <si>
    <t>Sayanhimplast</t>
  </si>
  <si>
    <t>I.G.P - General Contractor works: Kompanii- owners: ROCH, Medanito, TGN, Panamerican Energy TGS, Repsol YPF</t>
  </si>
  <si>
    <t>TNK-BP</t>
  </si>
  <si>
    <t>JSC "Achimgaz"</t>
  </si>
  <si>
    <t>Khantymansiyskneftegazgeologia (Russian-US joint venture)</t>
  </si>
  <si>
    <t>I.G.P - General Contractor works</t>
  </si>
  <si>
    <t>Plinakro Company.</t>
  </si>
  <si>
    <t>Ukrhimtransammiak</t>
  </si>
  <si>
    <t>Solteks, Ltd / mastitis-Berge-Yakutsk</t>
  </si>
  <si>
    <t>Nyagan</t>
  </si>
  <si>
    <t>Novo-Irkutsk CHP</t>
  </si>
  <si>
    <t>Kama Pulp and Paper Mill, JSC / Perm Region</t>
  </si>
  <si>
    <t>Ural Gas Networks</t>
  </si>
  <si>
    <t>Argentina</t>
  </si>
  <si>
    <t>Croatia</t>
  </si>
  <si>
    <t>United Kingdom</t>
  </si>
  <si>
    <t>Mexico</t>
  </si>
  <si>
    <t>Azerbaijan</t>
  </si>
  <si>
    <t>Malaysia</t>
  </si>
  <si>
    <t>Colombia</t>
  </si>
  <si>
    <t>Saudi Arabia</t>
  </si>
  <si>
    <t>USA</t>
  </si>
  <si>
    <t>Malaysia, Indonesia</t>
  </si>
  <si>
    <t>Brazil</t>
  </si>
  <si>
    <t>China</t>
  </si>
  <si>
    <t>Moldavia</t>
  </si>
  <si>
    <t>United Arab Emirates</t>
  </si>
  <si>
    <t>Court of Justice</t>
  </si>
  <si>
    <t>Indonesia</t>
  </si>
  <si>
    <t>Sudan</t>
  </si>
  <si>
    <t>Russia (Biryulyovo)</t>
  </si>
  <si>
    <t>Russia (Astrakhan)</t>
  </si>
  <si>
    <t>Transnistria</t>
  </si>
  <si>
    <t>Louisiana, United States</t>
  </si>
  <si>
    <t>Russia (Sayansk)</t>
  </si>
  <si>
    <t>UAE</t>
  </si>
  <si>
    <t>Norway</t>
  </si>
  <si>
    <t>United States</t>
  </si>
  <si>
    <t>CTDUT facility, Brazil</t>
  </si>
  <si>
    <t>India</t>
  </si>
  <si>
    <t>SKG-Petronas</t>
  </si>
  <si>
    <t>Italy</t>
  </si>
  <si>
    <t>FUEL</t>
  </si>
  <si>
    <t>Oil</t>
  </si>
  <si>
    <t>Gas</t>
  </si>
  <si>
    <t>Carbon steel</t>
  </si>
  <si>
    <t>159, 108, 530</t>
  </si>
  <si>
    <t>Corrtrol</t>
  </si>
  <si>
    <t>Statoil</t>
  </si>
  <si>
    <t>Enbridge</t>
  </si>
  <si>
    <t>PPLC</t>
  </si>
  <si>
    <t>ONGC (India)</t>
  </si>
  <si>
    <t>TRANSKOR-Malaysia</t>
  </si>
  <si>
    <t>PGE</t>
  </si>
  <si>
    <t>SNAM Italy</t>
  </si>
  <si>
    <t>SGI</t>
  </si>
  <si>
    <t>ALROSA - Gas</t>
  </si>
  <si>
    <t>LLC "GAZMASHPROEKT"</t>
  </si>
  <si>
    <t>OOO Gazprom transgaz Moscow</t>
  </si>
  <si>
    <t>Gas distribution</t>
  </si>
  <si>
    <t>Kuwait</t>
  </si>
  <si>
    <t>Germany</t>
  </si>
  <si>
    <t>Singapore</t>
  </si>
  <si>
    <t>Thailand</t>
  </si>
  <si>
    <t>underwater crossings</t>
  </si>
  <si>
    <t>collector</t>
  </si>
  <si>
    <t>underground pipelines</t>
  </si>
  <si>
    <t>The cop</t>
  </si>
  <si>
    <t>Subsea pipelines</t>
  </si>
  <si>
    <t>polygon</t>
  </si>
  <si>
    <t>Gas pipelines</t>
  </si>
  <si>
    <t>JSC "KTK-R"</t>
  </si>
  <si>
    <t>Knpc</t>
  </si>
  <si>
    <t>OA "Alrosa-Gaz"</t>
  </si>
  <si>
    <t>LLC "RN-Sakhalinmorneftegaz"</t>
  </si>
  <si>
    <t>LLC "LUKOIL-UNP"</t>
  </si>
  <si>
    <t>Power gas</t>
  </si>
  <si>
    <t>TOTAL 2017</t>
  </si>
  <si>
    <t>TOTAL 2018</t>
  </si>
  <si>
    <t>TOTAL 2019</t>
  </si>
  <si>
    <t>LLC "NOAVTEK-Yurkharovneftegaz"</t>
  </si>
  <si>
    <t>B-MAT Slovakia</t>
  </si>
  <si>
    <t>JSC "Alrosa-Gaz"</t>
  </si>
  <si>
    <t>JSC "Kaliningradgasification"</t>
  </si>
  <si>
    <t>JSC "Mosoblgaz"</t>
  </si>
  <si>
    <t>LLC "RN-Sakhalinroneftegaz"</t>
  </si>
  <si>
    <t>Slovakia</t>
  </si>
  <si>
    <t>loop condensate pipeline</t>
  </si>
  <si>
    <t>section F.VARA-TORRENTE TEGLIA of La Spezia-Borgotaro DN 30 "</t>
  </si>
  <si>
    <t>UT Lab - Nova Dedinka Section A, C; UT Jablonica - Vysoka pri Morave Section A</t>
  </si>
  <si>
    <t>pipeline-outlet</t>
  </si>
  <si>
    <t>Gas manifold</t>
  </si>
  <si>
    <t>trunk pipeline</t>
  </si>
  <si>
    <t>KNPS</t>
  </si>
  <si>
    <t>SW</t>
  </si>
  <si>
    <t>KLIA PTS Petronas, Corrtrol</t>
  </si>
  <si>
    <t>IGL</t>
  </si>
  <si>
    <t>Индия</t>
  </si>
  <si>
    <t>RIL</t>
  </si>
  <si>
    <t>Refinary</t>
  </si>
  <si>
    <t>PUB Singapore, Corrtrol</t>
  </si>
  <si>
    <t>APA, Corrtrol</t>
  </si>
  <si>
    <t>Australia</t>
  </si>
  <si>
    <t>airport pipelines KLIA, KLIA2, PENANG</t>
  </si>
  <si>
    <t>SW sea water pipelines</t>
  </si>
  <si>
    <t>low pressure gas pipelines</t>
  </si>
  <si>
    <t>low pressure gas pipelines Vijaipur, Grep, Hazira</t>
  </si>
  <si>
    <t>Pilot project, low pressure water supply</t>
  </si>
  <si>
    <t>Pilot project, oil pipeline</t>
  </si>
  <si>
    <t xml:space="preserve"> Canada</t>
  </si>
  <si>
    <t xml:space="preserve"> India </t>
  </si>
  <si>
    <t>Submarine pipelines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</si>
</sst>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2"/>
      <color theme="4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sz val="14"/>
      <color theme="1"/>
      <name val="Arial"/>
      <family val="2"/>
      <charset val="204"/>
    </font>
    <font>
      <b/>
      <sz val="14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6" fillId="0" borderId="15" xfId="0" applyFont="1" applyFill="1" applyBorder="1" applyAlignment="1">
      <alignment horizontal="center" vertical="top" wrapText="1"/>
    </xf>
    <xf numFmtId="17" fontId="6" fillId="0" borderId="4" xfId="0" applyNumberFormat="1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6" fillId="0" borderId="19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6" fillId="0" borderId="19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1" fillId="0" borderId="27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top" wrapText="1"/>
    </xf>
    <xf numFmtId="0" fontId="1" fillId="0" borderId="29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6" fillId="0" borderId="19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6" fillId="0" borderId="30" xfId="0" applyFont="1" applyFill="1" applyBorder="1" applyAlignment="1">
      <alignment horizontal="center" vertical="top" wrapText="1"/>
    </xf>
    <xf numFmtId="0" fontId="5" fillId="0" borderId="30" xfId="0" applyFont="1" applyFill="1" applyBorder="1" applyAlignment="1">
      <alignment horizontal="center" vertical="top" wrapText="1"/>
    </xf>
    <xf numFmtId="0" fontId="6" fillId="0" borderId="34" xfId="0" applyFont="1" applyFill="1" applyBorder="1" applyAlignment="1">
      <alignment horizontal="center" vertical="top" wrapText="1"/>
    </xf>
    <xf numFmtId="0" fontId="1" fillId="0" borderId="28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5" fillId="0" borderId="31" xfId="0" applyFont="1" applyFill="1" applyBorder="1" applyAlignment="1">
      <alignment horizontal="center" vertical="top" wrapText="1"/>
    </xf>
    <xf numFmtId="0" fontId="5" fillId="0" borderId="32" xfId="0" applyFont="1" applyFill="1" applyBorder="1" applyAlignment="1">
      <alignment horizontal="center" vertical="top" wrapText="1"/>
    </xf>
    <xf numFmtId="0" fontId="5" fillId="0" borderId="33" xfId="0" applyFont="1" applyFill="1" applyBorder="1" applyAlignment="1">
      <alignment horizontal="center" vertical="top" wrapText="1"/>
    </xf>
    <xf numFmtId="0" fontId="5" fillId="0" borderId="21" xfId="0" applyFont="1" applyFill="1" applyBorder="1" applyAlignment="1">
      <alignment horizontal="center" vertical="top" wrapText="1"/>
    </xf>
    <xf numFmtId="0" fontId="5" fillId="0" borderId="22" xfId="0" applyFont="1" applyFill="1" applyBorder="1" applyAlignment="1">
      <alignment horizontal="center" vertical="top" wrapText="1"/>
    </xf>
    <xf numFmtId="0" fontId="5" fillId="0" borderId="23" xfId="0" applyFont="1" applyFill="1" applyBorder="1" applyAlignment="1">
      <alignment horizontal="center" vertical="top" wrapText="1"/>
    </xf>
    <xf numFmtId="0" fontId="5" fillId="0" borderId="24" xfId="0" applyFont="1" applyFill="1" applyBorder="1" applyAlignment="1">
      <alignment horizontal="center" vertical="top" wrapText="1"/>
    </xf>
    <xf numFmtId="0" fontId="5" fillId="0" borderId="25" xfId="0" applyFont="1" applyFill="1" applyBorder="1" applyAlignment="1">
      <alignment horizontal="center" vertical="top" wrapText="1"/>
    </xf>
    <xf numFmtId="0" fontId="5" fillId="0" borderId="26" xfId="0" applyFont="1" applyFill="1" applyBorder="1" applyAlignment="1">
      <alignment horizontal="center" vertical="top" wrapText="1"/>
    </xf>
    <xf numFmtId="0" fontId="6" fillId="0" borderId="16" xfId="0" applyFont="1" applyFill="1" applyBorder="1" applyAlignment="1">
      <alignment horizontal="center" vertical="top" wrapText="1"/>
    </xf>
    <xf numFmtId="0" fontId="6" fillId="0" borderId="17" xfId="0" applyFont="1" applyFill="1" applyBorder="1" applyAlignment="1">
      <alignment horizontal="center" vertical="top" wrapText="1"/>
    </xf>
    <xf numFmtId="0" fontId="6" fillId="0" borderId="1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9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0" fontId="6" fillId="0" borderId="13" xfId="0" applyFont="1" applyFill="1" applyBorder="1" applyAlignment="1">
      <alignment horizontal="center" vertical="top" wrapText="1"/>
    </xf>
    <xf numFmtId="0" fontId="6" fillId="0" borderId="14" xfId="0" applyFont="1" applyFill="1" applyBorder="1" applyAlignment="1">
      <alignment horizontal="center" vertical="top" wrapText="1"/>
    </xf>
    <xf numFmtId="0" fontId="6" fillId="0" borderId="19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92364</xdr:colOff>
      <xdr:row>0</xdr:row>
      <xdr:rowOff>46181</xdr:rowOff>
    </xdr:from>
    <xdr:to>
      <xdr:col>7</xdr:col>
      <xdr:colOff>600363</xdr:colOff>
      <xdr:row>1</xdr:row>
      <xdr:rowOff>507999</xdr:rowOff>
    </xdr:to>
    <xdr:pic>
      <xdr:nvPicPr>
        <xdr:cNvPr id="8" name="Рисунок 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009" t="6544" r="2017" b="83819"/>
        <a:stretch/>
      </xdr:blipFill>
      <xdr:spPr bwMode="auto">
        <a:xfrm>
          <a:off x="681182" y="46181"/>
          <a:ext cx="9767454" cy="1547091"/>
        </a:xfrm>
        <a:prstGeom prst="rect">
          <a:avLst/>
        </a:prstGeom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59"/>
  <sheetViews>
    <sheetView showGridLines="0" tabSelected="1" view="pageBreakPreview" zoomScale="55" zoomScaleNormal="55" zoomScaleSheetLayoutView="55" zoomScalePageLayoutView="25" workbookViewId="0">
      <selection activeCell="B20" sqref="B20:E20"/>
    </sheetView>
  </sheetViews>
  <sheetFormatPr defaultColWidth="8.7109375" defaultRowHeight="15"/>
  <cols>
    <col min="1" max="1" width="8.42578125" style="1" customWidth="1"/>
    <col min="2" max="2" width="35.85546875" style="1" customWidth="1"/>
    <col min="3" max="3" width="22.85546875" style="1" customWidth="1"/>
    <col min="4" max="4" width="38.5703125" style="1" customWidth="1"/>
    <col min="5" max="5" width="17.5703125" style="1" customWidth="1"/>
    <col min="6" max="6" width="17.42578125" style="1" customWidth="1"/>
    <col min="7" max="7" width="31.5703125" style="1" hidden="1" customWidth="1"/>
    <col min="8" max="8" width="29.5703125" style="1" customWidth="1"/>
    <col min="9" max="16384" width="8.7109375" style="1"/>
  </cols>
  <sheetData>
    <row r="1" spans="1:8" ht="85.5" customHeight="1"/>
    <row r="2" spans="1:8" ht="56.45" customHeight="1"/>
    <row r="3" spans="1:8" ht="45.95" customHeight="1">
      <c r="A3" s="83" t="s">
        <v>80</v>
      </c>
      <c r="B3" s="83"/>
      <c r="C3" s="83"/>
      <c r="D3" s="83"/>
      <c r="E3" s="83"/>
      <c r="F3" s="83"/>
      <c r="G3" s="83"/>
      <c r="H3" s="83"/>
    </row>
    <row r="4" spans="1:8" ht="9.6" customHeight="1" thickBot="1"/>
    <row r="5" spans="1:8" s="2" customFormat="1" ht="15.75">
      <c r="A5" s="85" t="s">
        <v>81</v>
      </c>
      <c r="B5" s="84" t="s">
        <v>82</v>
      </c>
      <c r="C5" s="84" t="s">
        <v>83</v>
      </c>
      <c r="D5" s="84" t="s">
        <v>84</v>
      </c>
      <c r="E5" s="84"/>
      <c r="F5" s="84"/>
      <c r="G5" s="84" t="s">
        <v>40</v>
      </c>
      <c r="H5" s="87" t="s">
        <v>79</v>
      </c>
    </row>
    <row r="6" spans="1:8" s="2" customFormat="1" ht="32.450000000000003" customHeight="1" thickBot="1">
      <c r="A6" s="86"/>
      <c r="B6" s="68"/>
      <c r="C6" s="68"/>
      <c r="D6" s="4" t="s">
        <v>85</v>
      </c>
      <c r="E6" s="4" t="s">
        <v>86</v>
      </c>
      <c r="F6" s="4" t="s">
        <v>87</v>
      </c>
      <c r="G6" s="68"/>
      <c r="H6" s="88"/>
    </row>
    <row r="7" spans="1:8">
      <c r="A7" s="69">
        <v>2002</v>
      </c>
      <c r="B7" s="30" t="s">
        <v>124</v>
      </c>
      <c r="C7" s="30" t="s">
        <v>74</v>
      </c>
      <c r="D7" s="30" t="s">
        <v>77</v>
      </c>
      <c r="E7" s="5" t="s">
        <v>0</v>
      </c>
      <c r="F7" s="5">
        <v>1200</v>
      </c>
      <c r="G7" s="5">
        <f>F7</f>
        <v>1200</v>
      </c>
      <c r="H7" s="77" t="s">
        <v>78</v>
      </c>
    </row>
    <row r="8" spans="1:8" ht="14.45" customHeight="1">
      <c r="A8" s="70"/>
      <c r="B8" s="31" t="s">
        <v>126</v>
      </c>
      <c r="C8" s="31" t="s">
        <v>74</v>
      </c>
      <c r="D8" s="6" t="s">
        <v>75</v>
      </c>
      <c r="E8" s="6" t="s">
        <v>1</v>
      </c>
      <c r="F8" s="6">
        <v>46</v>
      </c>
      <c r="G8" s="6">
        <f>G7+F8</f>
        <v>1246</v>
      </c>
      <c r="H8" s="78"/>
    </row>
    <row r="9" spans="1:8">
      <c r="A9" s="70"/>
      <c r="B9" s="31" t="s">
        <v>125</v>
      </c>
      <c r="C9" s="31" t="s">
        <v>74</v>
      </c>
      <c r="D9" s="6" t="s">
        <v>75</v>
      </c>
      <c r="E9" s="6" t="s">
        <v>2</v>
      </c>
      <c r="F9" s="6">
        <v>170</v>
      </c>
      <c r="G9" s="6">
        <f t="shared" ref="G9:G13" si="0">G8+F9</f>
        <v>1416</v>
      </c>
      <c r="H9" s="78"/>
    </row>
    <row r="10" spans="1:8">
      <c r="A10" s="70"/>
      <c r="B10" s="31" t="s">
        <v>127</v>
      </c>
      <c r="C10" s="31" t="s">
        <v>74</v>
      </c>
      <c r="D10" s="6" t="s">
        <v>76</v>
      </c>
      <c r="E10" s="6">
        <v>520</v>
      </c>
      <c r="F10" s="6">
        <v>243</v>
      </c>
      <c r="G10" s="6">
        <f t="shared" si="0"/>
        <v>1659</v>
      </c>
      <c r="H10" s="78"/>
    </row>
    <row r="11" spans="1:8">
      <c r="A11" s="70"/>
      <c r="B11" s="31" t="s">
        <v>128</v>
      </c>
      <c r="C11" s="31" t="s">
        <v>74</v>
      </c>
      <c r="D11" s="6" t="s">
        <v>76</v>
      </c>
      <c r="E11" s="6" t="s">
        <v>3</v>
      </c>
      <c r="F11" s="6">
        <v>68</v>
      </c>
      <c r="G11" s="6">
        <f t="shared" si="0"/>
        <v>1727</v>
      </c>
      <c r="H11" s="78"/>
    </row>
    <row r="12" spans="1:8">
      <c r="A12" s="70"/>
      <c r="B12" s="31" t="s">
        <v>129</v>
      </c>
      <c r="C12" s="31" t="s">
        <v>74</v>
      </c>
      <c r="D12" s="31" t="s">
        <v>75</v>
      </c>
      <c r="E12" s="6" t="s">
        <v>4</v>
      </c>
      <c r="F12" s="6">
        <v>93</v>
      </c>
      <c r="G12" s="6">
        <f t="shared" si="0"/>
        <v>1820</v>
      </c>
      <c r="H12" s="78"/>
    </row>
    <row r="13" spans="1:8">
      <c r="A13" s="70"/>
      <c r="B13" s="31" t="s">
        <v>130</v>
      </c>
      <c r="C13" s="31" t="s">
        <v>74</v>
      </c>
      <c r="D13" s="31" t="s">
        <v>76</v>
      </c>
      <c r="E13" s="6">
        <v>520</v>
      </c>
      <c r="F13" s="6">
        <v>176</v>
      </c>
      <c r="G13" s="6">
        <f t="shared" si="0"/>
        <v>1996</v>
      </c>
      <c r="H13" s="78"/>
    </row>
    <row r="14" spans="1:8" ht="15.6" customHeight="1" thickBot="1">
      <c r="A14" s="71"/>
      <c r="B14" s="68" t="s">
        <v>110</v>
      </c>
      <c r="C14" s="68"/>
      <c r="D14" s="68"/>
      <c r="E14" s="68"/>
      <c r="F14" s="4">
        <f>SUM(F7:F13)</f>
        <v>1996</v>
      </c>
      <c r="G14" s="7"/>
      <c r="H14" s="79"/>
    </row>
    <row r="15" spans="1:8" ht="2.1" hidden="1" customHeight="1" thickBot="1">
      <c r="A15" s="8"/>
      <c r="B15" s="8"/>
      <c r="C15" s="8"/>
      <c r="D15" s="8"/>
      <c r="E15" s="8"/>
      <c r="F15" s="8"/>
      <c r="G15" s="8"/>
      <c r="H15" s="8"/>
    </row>
    <row r="16" spans="1:8">
      <c r="A16" s="69">
        <v>2003</v>
      </c>
      <c r="B16" s="30" t="s">
        <v>116</v>
      </c>
      <c r="C16" s="5" t="s">
        <v>74</v>
      </c>
      <c r="D16" s="30" t="s">
        <v>112</v>
      </c>
      <c r="E16" s="5">
        <v>320</v>
      </c>
      <c r="F16" s="5">
        <v>39</v>
      </c>
      <c r="G16" s="5">
        <f>G13+F16</f>
        <v>2035</v>
      </c>
      <c r="H16" s="77" t="s">
        <v>88</v>
      </c>
    </row>
    <row r="17" spans="1:8">
      <c r="A17" s="70"/>
      <c r="B17" s="31" t="s">
        <v>131</v>
      </c>
      <c r="C17" s="6" t="s">
        <v>74</v>
      </c>
      <c r="D17" s="31" t="s">
        <v>113</v>
      </c>
      <c r="E17" s="6">
        <v>520</v>
      </c>
      <c r="F17" s="6">
        <v>30</v>
      </c>
      <c r="G17" s="6">
        <f>G16+F17</f>
        <v>2065</v>
      </c>
      <c r="H17" s="78"/>
    </row>
    <row r="18" spans="1:8" ht="18.600000000000001" customHeight="1">
      <c r="A18" s="70"/>
      <c r="B18" s="31" t="s">
        <v>132</v>
      </c>
      <c r="C18" s="6" t="s">
        <v>111</v>
      </c>
      <c r="D18" s="31" t="s">
        <v>76</v>
      </c>
      <c r="E18" s="6" t="s">
        <v>5</v>
      </c>
      <c r="F18" s="6">
        <v>2970</v>
      </c>
      <c r="G18" s="6">
        <f>G17+F18</f>
        <v>5035</v>
      </c>
      <c r="H18" s="78"/>
    </row>
    <row r="19" spans="1:8">
      <c r="A19" s="70"/>
      <c r="B19" s="31" t="s">
        <v>133</v>
      </c>
      <c r="C19" s="6" t="s">
        <v>74</v>
      </c>
      <c r="D19" s="31" t="s">
        <v>114</v>
      </c>
      <c r="E19" s="6" t="s">
        <v>6</v>
      </c>
      <c r="F19" s="6">
        <v>256</v>
      </c>
      <c r="G19" s="6">
        <f>G18+F19</f>
        <v>5291</v>
      </c>
      <c r="H19" s="78"/>
    </row>
    <row r="20" spans="1:8" ht="15.75">
      <c r="A20" s="70"/>
      <c r="B20" s="67" t="s">
        <v>109</v>
      </c>
      <c r="C20" s="67"/>
      <c r="D20" s="67"/>
      <c r="E20" s="67"/>
      <c r="F20" s="9">
        <f>SUM(F16:F19)</f>
        <v>3295</v>
      </c>
      <c r="G20" s="6"/>
      <c r="H20" s="78"/>
    </row>
    <row r="21" spans="1:8" ht="16.5" thickBot="1">
      <c r="A21" s="71"/>
      <c r="B21" s="68" t="s">
        <v>115</v>
      </c>
      <c r="C21" s="68"/>
      <c r="D21" s="68"/>
      <c r="E21" s="68"/>
      <c r="F21" s="4">
        <f>F20+F14</f>
        <v>5291</v>
      </c>
      <c r="G21" s="7"/>
      <c r="H21" s="79"/>
    </row>
    <row r="22" spans="1:8" ht="2.1" hidden="1" customHeight="1" thickBot="1">
      <c r="A22" s="8"/>
      <c r="B22" s="8"/>
      <c r="C22" s="8"/>
      <c r="D22" s="8"/>
      <c r="E22" s="8"/>
      <c r="F22" s="8"/>
      <c r="G22" s="8"/>
      <c r="H22" s="8"/>
    </row>
    <row r="23" spans="1:8" ht="15.75" thickBot="1">
      <c r="A23" s="69">
        <v>2004</v>
      </c>
      <c r="B23" s="30" t="s">
        <v>134</v>
      </c>
      <c r="C23" s="30" t="s">
        <v>117</v>
      </c>
      <c r="D23" s="30" t="s">
        <v>76</v>
      </c>
      <c r="E23" s="5" t="s">
        <v>7</v>
      </c>
      <c r="F23" s="5">
        <v>285</v>
      </c>
      <c r="G23" s="5">
        <f>G19+F23</f>
        <v>5576</v>
      </c>
      <c r="H23" s="77" t="s">
        <v>89</v>
      </c>
    </row>
    <row r="24" spans="1:8">
      <c r="A24" s="82"/>
      <c r="B24" s="30" t="s">
        <v>134</v>
      </c>
      <c r="C24" s="30" t="s">
        <v>117</v>
      </c>
      <c r="D24" s="10" t="s">
        <v>138</v>
      </c>
      <c r="E24" s="10"/>
      <c r="F24" s="10">
        <v>44.9</v>
      </c>
      <c r="G24" s="10"/>
      <c r="H24" s="73"/>
    </row>
    <row r="25" spans="1:8">
      <c r="A25" s="70"/>
      <c r="B25" s="31" t="s">
        <v>121</v>
      </c>
      <c r="C25" s="31" t="s">
        <v>74</v>
      </c>
      <c r="D25" s="31" t="s">
        <v>114</v>
      </c>
      <c r="E25" s="6" t="s">
        <v>8</v>
      </c>
      <c r="F25" s="6">
        <v>21</v>
      </c>
      <c r="G25" s="6">
        <f>G23+F25</f>
        <v>5597</v>
      </c>
      <c r="H25" s="78"/>
    </row>
    <row r="26" spans="1:8">
      <c r="A26" s="70"/>
      <c r="B26" s="31" t="s">
        <v>132</v>
      </c>
      <c r="C26" s="31" t="s">
        <v>111</v>
      </c>
      <c r="D26" s="31" t="s">
        <v>76</v>
      </c>
      <c r="E26" s="6" t="s">
        <v>5</v>
      </c>
      <c r="F26" s="6">
        <v>3109</v>
      </c>
      <c r="G26" s="6">
        <f>G25+F26</f>
        <v>8706</v>
      </c>
      <c r="H26" s="78"/>
    </row>
    <row r="27" spans="1:8">
      <c r="A27" s="70"/>
      <c r="B27" s="31" t="s">
        <v>129</v>
      </c>
      <c r="C27" s="31" t="s">
        <v>74</v>
      </c>
      <c r="D27" s="31" t="s">
        <v>114</v>
      </c>
      <c r="E27" s="6" t="s">
        <v>8</v>
      </c>
      <c r="F27" s="6">
        <v>231</v>
      </c>
      <c r="G27" s="6">
        <f>G26+F27</f>
        <v>8937</v>
      </c>
      <c r="H27" s="78"/>
    </row>
    <row r="28" spans="1:8">
      <c r="A28" s="70"/>
      <c r="B28" s="31" t="s">
        <v>122</v>
      </c>
      <c r="C28" s="31" t="s">
        <v>118</v>
      </c>
      <c r="D28" s="31" t="s">
        <v>139</v>
      </c>
      <c r="E28" s="6" t="s">
        <v>58</v>
      </c>
      <c r="F28" s="6">
        <v>356</v>
      </c>
      <c r="G28" s="6">
        <f>G27+F28</f>
        <v>9293</v>
      </c>
      <c r="H28" s="78"/>
    </row>
    <row r="29" spans="1:8">
      <c r="A29" s="70"/>
      <c r="B29" s="31" t="s">
        <v>133</v>
      </c>
      <c r="C29" s="31" t="s">
        <v>74</v>
      </c>
      <c r="D29" s="31" t="s">
        <v>139</v>
      </c>
      <c r="E29" s="6">
        <v>520</v>
      </c>
      <c r="F29" s="6">
        <v>93</v>
      </c>
      <c r="G29" s="6">
        <f>G28+F29</f>
        <v>9386</v>
      </c>
      <c r="H29" s="78"/>
    </row>
    <row r="30" spans="1:8">
      <c r="A30" s="70"/>
      <c r="B30" s="31" t="s">
        <v>135</v>
      </c>
      <c r="C30" s="31" t="s">
        <v>74</v>
      </c>
      <c r="D30" s="31" t="s">
        <v>140</v>
      </c>
      <c r="E30" s="6">
        <v>920</v>
      </c>
      <c r="F30" s="6">
        <v>24</v>
      </c>
      <c r="G30" s="6">
        <f t="shared" ref="G30:G31" si="1">G29+F30</f>
        <v>9410</v>
      </c>
      <c r="H30" s="78"/>
    </row>
    <row r="31" spans="1:8">
      <c r="A31" s="70"/>
      <c r="B31" s="31" t="s">
        <v>136</v>
      </c>
      <c r="C31" s="31" t="s">
        <v>74</v>
      </c>
      <c r="D31" s="31" t="s">
        <v>141</v>
      </c>
      <c r="E31" s="6" t="s">
        <v>9</v>
      </c>
      <c r="F31" s="6">
        <v>7.5</v>
      </c>
      <c r="G31" s="6">
        <f t="shared" si="1"/>
        <v>9417.5</v>
      </c>
      <c r="H31" s="78"/>
    </row>
    <row r="32" spans="1:8" ht="30">
      <c r="A32" s="70"/>
      <c r="B32" s="31" t="s">
        <v>137</v>
      </c>
      <c r="C32" s="31" t="s">
        <v>119</v>
      </c>
      <c r="D32" s="31" t="s">
        <v>142</v>
      </c>
      <c r="E32" s="6"/>
      <c r="F32" s="6">
        <v>110</v>
      </c>
      <c r="G32" s="6"/>
      <c r="H32" s="78"/>
    </row>
    <row r="33" spans="1:8" ht="30">
      <c r="A33" s="70"/>
      <c r="B33" s="31" t="s">
        <v>123</v>
      </c>
      <c r="C33" s="31" t="s">
        <v>120</v>
      </c>
      <c r="D33" s="31" t="s">
        <v>143</v>
      </c>
      <c r="E33" s="6" t="s">
        <v>3</v>
      </c>
      <c r="F33" s="6">
        <v>13</v>
      </c>
      <c r="G33" s="6">
        <f>G31+F33</f>
        <v>9430.5</v>
      </c>
      <c r="H33" s="78"/>
    </row>
    <row r="34" spans="1:8" ht="15.75">
      <c r="A34" s="70"/>
      <c r="B34" s="67" t="s">
        <v>108</v>
      </c>
      <c r="C34" s="67"/>
      <c r="D34" s="67"/>
      <c r="E34" s="67"/>
      <c r="F34" s="9">
        <f>SUM(F23:F33)</f>
        <v>4294.3999999999996</v>
      </c>
      <c r="G34" s="6"/>
      <c r="H34" s="78"/>
    </row>
    <row r="35" spans="1:8" ht="16.5" thickBot="1">
      <c r="A35" s="71"/>
      <c r="B35" s="68" t="s">
        <v>115</v>
      </c>
      <c r="C35" s="68"/>
      <c r="D35" s="68"/>
      <c r="E35" s="68"/>
      <c r="F35" s="4">
        <f>F34+F21</f>
        <v>9585.4</v>
      </c>
      <c r="G35" s="7"/>
      <c r="H35" s="79"/>
    </row>
    <row r="36" spans="1:8" ht="2.1" hidden="1" customHeight="1" thickBot="1">
      <c r="A36" s="8"/>
      <c r="B36" s="8"/>
      <c r="C36" s="8"/>
      <c r="D36" s="8"/>
      <c r="E36" s="8"/>
      <c r="F36" s="8"/>
      <c r="G36" s="8"/>
      <c r="H36" s="8"/>
    </row>
    <row r="37" spans="1:8" ht="15.6" customHeight="1">
      <c r="A37" s="69">
        <v>2005</v>
      </c>
      <c r="B37" s="30" t="s">
        <v>233</v>
      </c>
      <c r="C37" s="30" t="s">
        <v>241</v>
      </c>
      <c r="D37" s="30" t="s">
        <v>144</v>
      </c>
      <c r="E37" s="11" t="s">
        <v>43</v>
      </c>
      <c r="F37" s="5">
        <v>78</v>
      </c>
      <c r="G37" s="5">
        <f>G33+F37</f>
        <v>9508.5</v>
      </c>
      <c r="H37" s="77"/>
    </row>
    <row r="38" spans="1:8">
      <c r="A38" s="70"/>
      <c r="B38" s="31" t="s">
        <v>234</v>
      </c>
      <c r="C38" s="31" t="s">
        <v>242</v>
      </c>
      <c r="D38" s="31" t="s">
        <v>76</v>
      </c>
      <c r="E38" s="6">
        <v>520</v>
      </c>
      <c r="F38" s="6">
        <v>30</v>
      </c>
      <c r="G38" s="6">
        <f>G37+F38</f>
        <v>9538.5</v>
      </c>
      <c r="H38" s="78"/>
    </row>
    <row r="39" spans="1:8">
      <c r="A39" s="70"/>
      <c r="B39" s="31" t="s">
        <v>240</v>
      </c>
      <c r="C39" s="31" t="s">
        <v>74</v>
      </c>
      <c r="D39" s="31" t="s">
        <v>145</v>
      </c>
      <c r="E39" s="6" t="s">
        <v>10</v>
      </c>
      <c r="F39" s="6">
        <v>90</v>
      </c>
      <c r="G39" s="6">
        <f>G38+F39</f>
        <v>9628.5</v>
      </c>
      <c r="H39" s="78"/>
    </row>
    <row r="40" spans="1:8">
      <c r="A40" s="70"/>
      <c r="B40" s="31" t="s">
        <v>53</v>
      </c>
      <c r="C40" s="31" t="s">
        <v>243</v>
      </c>
      <c r="D40" s="31" t="s">
        <v>146</v>
      </c>
      <c r="E40" s="6" t="s">
        <v>11</v>
      </c>
      <c r="F40" s="6">
        <v>2</v>
      </c>
      <c r="G40" s="6">
        <f t="shared" ref="G40:G41" si="2">G39+F40</f>
        <v>9630.5</v>
      </c>
      <c r="H40" s="78"/>
    </row>
    <row r="41" spans="1:8" ht="30.95" customHeight="1">
      <c r="A41" s="70"/>
      <c r="B41" s="31" t="s">
        <v>133</v>
      </c>
      <c r="C41" s="31" t="s">
        <v>74</v>
      </c>
      <c r="D41" s="31" t="s">
        <v>147</v>
      </c>
      <c r="E41" s="6"/>
      <c r="F41" s="6">
        <v>93</v>
      </c>
      <c r="G41" s="6">
        <f t="shared" si="2"/>
        <v>9723.5</v>
      </c>
      <c r="H41" s="78"/>
    </row>
    <row r="42" spans="1:8">
      <c r="A42" s="70"/>
      <c r="B42" s="31" t="s">
        <v>235</v>
      </c>
      <c r="C42" s="31" t="s">
        <v>119</v>
      </c>
      <c r="D42" s="31" t="s">
        <v>148</v>
      </c>
      <c r="E42" s="6">
        <v>320</v>
      </c>
      <c r="F42" s="6">
        <v>50</v>
      </c>
      <c r="G42" s="6"/>
      <c r="H42" s="78"/>
    </row>
    <row r="43" spans="1:8">
      <c r="A43" s="70"/>
      <c r="B43" s="31" t="s">
        <v>133</v>
      </c>
      <c r="C43" s="31" t="s">
        <v>74</v>
      </c>
      <c r="D43" s="31" t="s">
        <v>149</v>
      </c>
      <c r="E43" s="6"/>
      <c r="F43" s="6">
        <v>67</v>
      </c>
      <c r="G43" s="6"/>
      <c r="H43" s="78"/>
    </row>
    <row r="44" spans="1:8">
      <c r="A44" s="70"/>
      <c r="B44" s="31" t="s">
        <v>133</v>
      </c>
      <c r="C44" s="31" t="s">
        <v>74</v>
      </c>
      <c r="D44" s="31" t="s">
        <v>149</v>
      </c>
      <c r="E44" s="6"/>
      <c r="F44" s="6">
        <v>26</v>
      </c>
      <c r="G44" s="6"/>
      <c r="H44" s="78"/>
    </row>
    <row r="45" spans="1:8" ht="30">
      <c r="A45" s="70"/>
      <c r="B45" s="31" t="s">
        <v>236</v>
      </c>
      <c r="C45" s="31" t="s">
        <v>74</v>
      </c>
      <c r="D45" s="31" t="s">
        <v>150</v>
      </c>
      <c r="E45" s="6"/>
      <c r="F45" s="6">
        <v>80</v>
      </c>
      <c r="G45" s="6"/>
      <c r="H45" s="78"/>
    </row>
    <row r="46" spans="1:8">
      <c r="A46" s="70"/>
      <c r="B46" s="31" t="s">
        <v>237</v>
      </c>
      <c r="C46" s="31" t="s">
        <v>74</v>
      </c>
      <c r="D46" s="31" t="s">
        <v>149</v>
      </c>
      <c r="E46" s="6"/>
      <c r="F46" s="6">
        <v>3.94</v>
      </c>
      <c r="G46" s="6"/>
      <c r="H46" s="78"/>
    </row>
    <row r="47" spans="1:8">
      <c r="A47" s="70"/>
      <c r="B47" s="31" t="s">
        <v>238</v>
      </c>
      <c r="C47" s="31" t="s">
        <v>74</v>
      </c>
      <c r="D47" s="31" t="s">
        <v>149</v>
      </c>
      <c r="E47" s="6"/>
      <c r="F47" s="6">
        <v>24</v>
      </c>
      <c r="G47" s="6"/>
      <c r="H47" s="78"/>
    </row>
    <row r="48" spans="1:8" ht="35.450000000000003" customHeight="1">
      <c r="A48" s="70"/>
      <c r="B48" s="31" t="s">
        <v>239</v>
      </c>
      <c r="C48" s="31" t="s">
        <v>74</v>
      </c>
      <c r="D48" s="31" t="s">
        <v>151</v>
      </c>
      <c r="E48" s="6"/>
      <c r="F48" s="6">
        <v>12.8</v>
      </c>
      <c r="G48" s="6"/>
      <c r="H48" s="78"/>
    </row>
    <row r="49" spans="1:8" ht="15.75">
      <c r="A49" s="70"/>
      <c r="B49" s="67" t="s">
        <v>107</v>
      </c>
      <c r="C49" s="67"/>
      <c r="D49" s="67"/>
      <c r="E49" s="67"/>
      <c r="F49" s="9">
        <f>SUM(F37:F48)</f>
        <v>556.74</v>
      </c>
      <c r="G49" s="6"/>
      <c r="H49" s="78"/>
    </row>
    <row r="50" spans="1:8" ht="16.5" thickBot="1">
      <c r="A50" s="71"/>
      <c r="B50" s="68" t="s">
        <v>115</v>
      </c>
      <c r="C50" s="68"/>
      <c r="D50" s="68"/>
      <c r="E50" s="68"/>
      <c r="F50" s="4">
        <f>F49+F35</f>
        <v>10142.14</v>
      </c>
      <c r="G50" s="7"/>
      <c r="H50" s="79"/>
    </row>
    <row r="51" spans="1:8" ht="12.95" hidden="1" customHeight="1" thickBot="1">
      <c r="A51" s="8"/>
      <c r="B51" s="8"/>
      <c r="C51" s="8"/>
      <c r="D51" s="8"/>
      <c r="E51" s="8"/>
      <c r="F51" s="8"/>
      <c r="G51" s="8"/>
      <c r="H51" s="8"/>
    </row>
    <row r="52" spans="1:8" ht="66.599999999999994" customHeight="1">
      <c r="A52" s="69">
        <v>2006</v>
      </c>
      <c r="B52" s="30" t="s">
        <v>229</v>
      </c>
      <c r="C52" s="30" t="s">
        <v>241</v>
      </c>
      <c r="D52" s="30" t="s">
        <v>144</v>
      </c>
      <c r="E52" s="11" t="s">
        <v>42</v>
      </c>
      <c r="F52" s="5">
        <v>100</v>
      </c>
      <c r="G52" s="5" t="e">
        <f>#REF!+F52</f>
        <v>#REF!</v>
      </c>
      <c r="H52" s="77" t="s">
        <v>90</v>
      </c>
    </row>
    <row r="53" spans="1:8">
      <c r="A53" s="70"/>
      <c r="B53" s="31" t="s">
        <v>209</v>
      </c>
      <c r="C53" s="31" t="s">
        <v>74</v>
      </c>
      <c r="D53" s="31" t="s">
        <v>152</v>
      </c>
      <c r="E53" s="6" t="s">
        <v>12</v>
      </c>
      <c r="F53" s="6">
        <v>40</v>
      </c>
      <c r="G53" s="6" t="e">
        <f>G52+F53</f>
        <v>#REF!</v>
      </c>
      <c r="H53" s="78"/>
    </row>
    <row r="54" spans="1:8">
      <c r="A54" s="70"/>
      <c r="B54" s="31" t="s">
        <v>209</v>
      </c>
      <c r="C54" s="31" t="s">
        <v>74</v>
      </c>
      <c r="D54" s="31" t="s">
        <v>153</v>
      </c>
      <c r="E54" s="6" t="s">
        <v>13</v>
      </c>
      <c r="F54" s="6">
        <v>70</v>
      </c>
      <c r="G54" s="6" t="e">
        <f>G53+F54</f>
        <v>#REF!</v>
      </c>
      <c r="H54" s="78"/>
    </row>
    <row r="55" spans="1:8">
      <c r="A55" s="70"/>
      <c r="B55" s="31" t="s">
        <v>230</v>
      </c>
      <c r="C55" s="31" t="s">
        <v>74</v>
      </c>
      <c r="D55" s="31" t="s">
        <v>75</v>
      </c>
      <c r="E55" s="6" t="s">
        <v>14</v>
      </c>
      <c r="F55" s="6">
        <v>80</v>
      </c>
      <c r="G55" s="6" t="e">
        <f t="shared" ref="G55:G58" si="3">G54+F55</f>
        <v>#REF!</v>
      </c>
      <c r="H55" s="78"/>
    </row>
    <row r="56" spans="1:8">
      <c r="A56" s="70"/>
      <c r="B56" s="31" t="s">
        <v>231</v>
      </c>
      <c r="C56" s="31" t="s">
        <v>74</v>
      </c>
      <c r="D56" s="31" t="s">
        <v>75</v>
      </c>
      <c r="E56" s="6" t="s">
        <v>14</v>
      </c>
      <c r="F56" s="6">
        <v>36</v>
      </c>
      <c r="G56" s="6" t="e">
        <f t="shared" si="3"/>
        <v>#REF!</v>
      </c>
      <c r="H56" s="78"/>
    </row>
    <row r="57" spans="1:8">
      <c r="A57" s="70"/>
      <c r="B57" s="31" t="s">
        <v>121</v>
      </c>
      <c r="C57" s="31" t="s">
        <v>74</v>
      </c>
      <c r="D57" s="31" t="s">
        <v>75</v>
      </c>
      <c r="E57" s="6" t="s">
        <v>14</v>
      </c>
      <c r="F57" s="6">
        <v>10</v>
      </c>
      <c r="G57" s="6" t="e">
        <f>G56+F57</f>
        <v>#REF!</v>
      </c>
      <c r="H57" s="78"/>
    </row>
    <row r="58" spans="1:8" ht="36.950000000000003" customHeight="1">
      <c r="A58" s="70"/>
      <c r="B58" s="31" t="s">
        <v>232</v>
      </c>
      <c r="C58" s="31" t="s">
        <v>74</v>
      </c>
      <c r="D58" s="31" t="s">
        <v>75</v>
      </c>
      <c r="E58" s="6" t="s">
        <v>15</v>
      </c>
      <c r="F58" s="6">
        <v>30</v>
      </c>
      <c r="G58" s="6" t="e">
        <f t="shared" si="3"/>
        <v>#REF!</v>
      </c>
      <c r="H58" s="78"/>
    </row>
    <row r="59" spans="1:8" ht="15.75">
      <c r="A59" s="70"/>
      <c r="B59" s="67" t="s">
        <v>106</v>
      </c>
      <c r="C59" s="67"/>
      <c r="D59" s="67"/>
      <c r="E59" s="67"/>
      <c r="F59" s="9">
        <f>SUM(F52:F58)</f>
        <v>366</v>
      </c>
      <c r="G59" s="6"/>
      <c r="H59" s="78"/>
    </row>
    <row r="60" spans="1:8" ht="15.6" customHeight="1" thickBot="1">
      <c r="A60" s="71"/>
      <c r="B60" s="68" t="s">
        <v>115</v>
      </c>
      <c r="C60" s="68"/>
      <c r="D60" s="68"/>
      <c r="E60" s="68"/>
      <c r="F60" s="4">
        <f>F59+F50</f>
        <v>10508.14</v>
      </c>
      <c r="G60" s="7"/>
      <c r="H60" s="79"/>
    </row>
    <row r="61" spans="1:8" ht="1.5" hidden="1" customHeight="1" thickBot="1">
      <c r="A61" s="8"/>
      <c r="B61" s="8"/>
      <c r="C61" s="8"/>
      <c r="D61" s="8"/>
      <c r="E61" s="8"/>
      <c r="F61" s="8"/>
      <c r="G61" s="8"/>
      <c r="H61" s="8"/>
    </row>
    <row r="62" spans="1:8">
      <c r="A62" s="69">
        <v>2007</v>
      </c>
      <c r="B62" s="5"/>
      <c r="C62" s="30" t="s">
        <v>244</v>
      </c>
      <c r="D62" s="30" t="s">
        <v>154</v>
      </c>
      <c r="E62" s="5" t="s">
        <v>16</v>
      </c>
      <c r="F62" s="5">
        <v>3</v>
      </c>
      <c r="G62" s="5" t="e">
        <f>G58+F62</f>
        <v>#REF!</v>
      </c>
      <c r="H62" s="77" t="s">
        <v>91</v>
      </c>
    </row>
    <row r="63" spans="1:8">
      <c r="A63" s="70"/>
      <c r="B63" s="6" t="s">
        <v>54</v>
      </c>
      <c r="C63" s="31" t="s">
        <v>241</v>
      </c>
      <c r="D63" s="31" t="s">
        <v>76</v>
      </c>
      <c r="E63" s="6" t="s">
        <v>17</v>
      </c>
      <c r="F63" s="6">
        <v>38</v>
      </c>
      <c r="G63" s="6" t="e">
        <f>G62+F63</f>
        <v>#REF!</v>
      </c>
      <c r="H63" s="78"/>
    </row>
    <row r="64" spans="1:8">
      <c r="A64" s="70"/>
      <c r="B64" s="6" t="s">
        <v>18</v>
      </c>
      <c r="C64" s="31" t="s">
        <v>241</v>
      </c>
      <c r="D64" s="31" t="s">
        <v>155</v>
      </c>
      <c r="E64" s="6" t="s">
        <v>19</v>
      </c>
      <c r="F64" s="6">
        <v>6</v>
      </c>
      <c r="G64" s="6" t="e">
        <f>G63+F64</f>
        <v>#REF!</v>
      </c>
      <c r="H64" s="78"/>
    </row>
    <row r="65" spans="1:8" ht="18.600000000000001" customHeight="1">
      <c r="A65" s="70"/>
      <c r="B65" s="6"/>
      <c r="C65" s="31" t="s">
        <v>241</v>
      </c>
      <c r="D65" s="31" t="s">
        <v>156</v>
      </c>
      <c r="E65" s="6" t="s">
        <v>20</v>
      </c>
      <c r="F65" s="6">
        <v>17</v>
      </c>
      <c r="G65" s="6" t="e">
        <f t="shared" ref="G65:G72" si="4">G64+F65</f>
        <v>#REF!</v>
      </c>
      <c r="H65" s="78"/>
    </row>
    <row r="66" spans="1:8">
      <c r="A66" s="70"/>
      <c r="B66" s="6"/>
      <c r="C66" s="31" t="s">
        <v>241</v>
      </c>
      <c r="D66" s="31" t="s">
        <v>157</v>
      </c>
      <c r="E66" s="6"/>
      <c r="F66" s="6">
        <v>3</v>
      </c>
      <c r="G66" s="6" t="e">
        <f t="shared" si="4"/>
        <v>#REF!</v>
      </c>
      <c r="H66" s="78"/>
    </row>
    <row r="67" spans="1:8">
      <c r="A67" s="70"/>
      <c r="B67" s="6" t="s">
        <v>21</v>
      </c>
      <c r="C67" s="31" t="s">
        <v>241</v>
      </c>
      <c r="D67" s="31" t="s">
        <v>76</v>
      </c>
      <c r="E67" s="6" t="s">
        <v>22</v>
      </c>
      <c r="F67" s="6">
        <v>2.5</v>
      </c>
      <c r="G67" s="6" t="e">
        <f t="shared" si="4"/>
        <v>#REF!</v>
      </c>
      <c r="H67" s="78"/>
    </row>
    <row r="68" spans="1:8">
      <c r="A68" s="70"/>
      <c r="B68" s="6" t="s">
        <v>23</v>
      </c>
      <c r="C68" s="31" t="s">
        <v>241</v>
      </c>
      <c r="D68" s="31" t="s">
        <v>155</v>
      </c>
      <c r="E68" s="6" t="s">
        <v>26</v>
      </c>
      <c r="F68" s="6">
        <v>6</v>
      </c>
      <c r="G68" s="6" t="e">
        <f t="shared" si="4"/>
        <v>#REF!</v>
      </c>
      <c r="H68" s="78"/>
    </row>
    <row r="69" spans="1:8">
      <c r="A69" s="70"/>
      <c r="B69" s="6" t="s">
        <v>24</v>
      </c>
      <c r="C69" s="31" t="s">
        <v>241</v>
      </c>
      <c r="D69" s="31" t="s">
        <v>158</v>
      </c>
      <c r="E69" s="6"/>
      <c r="F69" s="6">
        <v>1.8</v>
      </c>
      <c r="G69" s="6" t="e">
        <f t="shared" si="4"/>
        <v>#REF!</v>
      </c>
      <c r="H69" s="78"/>
    </row>
    <row r="70" spans="1:8">
      <c r="A70" s="70"/>
      <c r="B70" s="6" t="s">
        <v>25</v>
      </c>
      <c r="C70" s="31" t="s">
        <v>241</v>
      </c>
      <c r="D70" s="31" t="s">
        <v>159</v>
      </c>
      <c r="E70" s="6"/>
      <c r="F70" s="6">
        <v>2.2999999999999998</v>
      </c>
      <c r="G70" s="6" t="e">
        <f t="shared" si="4"/>
        <v>#REF!</v>
      </c>
      <c r="H70" s="78"/>
    </row>
    <row r="71" spans="1:8" ht="20.100000000000001" customHeight="1">
      <c r="A71" s="70"/>
      <c r="B71" s="6"/>
      <c r="C71" s="31" t="s">
        <v>241</v>
      </c>
      <c r="D71" s="31" t="s">
        <v>156</v>
      </c>
      <c r="E71" s="6" t="s">
        <v>27</v>
      </c>
      <c r="F71" s="6">
        <v>137</v>
      </c>
      <c r="G71" s="6" t="e">
        <f t="shared" si="4"/>
        <v>#REF!</v>
      </c>
      <c r="H71" s="78"/>
    </row>
    <row r="72" spans="1:8">
      <c r="A72" s="70"/>
      <c r="B72" s="6"/>
      <c r="C72" s="31" t="s">
        <v>74</v>
      </c>
      <c r="D72" s="31" t="s">
        <v>160</v>
      </c>
      <c r="E72" s="6" t="s">
        <v>28</v>
      </c>
      <c r="F72" s="6">
        <v>117</v>
      </c>
      <c r="G72" s="6" t="e">
        <f t="shared" si="4"/>
        <v>#REF!</v>
      </c>
      <c r="H72" s="78"/>
    </row>
    <row r="73" spans="1:8">
      <c r="A73" s="70"/>
      <c r="B73" s="6"/>
      <c r="C73" s="31" t="s">
        <v>74</v>
      </c>
      <c r="D73" s="31" t="s">
        <v>75</v>
      </c>
      <c r="E73" s="6" t="s">
        <v>27</v>
      </c>
      <c r="F73" s="6">
        <v>176</v>
      </c>
      <c r="G73" s="6" t="e">
        <f>G72+F73</f>
        <v>#REF!</v>
      </c>
      <c r="H73" s="78"/>
    </row>
    <row r="74" spans="1:8">
      <c r="A74" s="70"/>
      <c r="B74" s="6"/>
      <c r="C74" s="31" t="s">
        <v>74</v>
      </c>
      <c r="D74" s="31" t="s">
        <v>158</v>
      </c>
      <c r="E74" s="6" t="s">
        <v>16</v>
      </c>
      <c r="F74" s="6">
        <v>76</v>
      </c>
      <c r="G74" s="6" t="e">
        <f>G73+F74</f>
        <v>#REF!</v>
      </c>
      <c r="H74" s="78"/>
    </row>
    <row r="75" spans="1:8">
      <c r="A75" s="70"/>
      <c r="B75" s="6"/>
      <c r="C75" s="31" t="s">
        <v>74</v>
      </c>
      <c r="D75" s="31" t="s">
        <v>75</v>
      </c>
      <c r="E75" s="6"/>
      <c r="F75" s="6">
        <v>26</v>
      </c>
      <c r="G75" s="6" t="e">
        <f t="shared" ref="G75:G80" si="5">G74+F75</f>
        <v>#REF!</v>
      </c>
      <c r="H75" s="78"/>
    </row>
    <row r="76" spans="1:8">
      <c r="A76" s="70"/>
      <c r="B76" s="6"/>
      <c r="C76" s="31" t="s">
        <v>74</v>
      </c>
      <c r="D76" s="31" t="s">
        <v>152</v>
      </c>
      <c r="E76" s="6" t="s">
        <v>29</v>
      </c>
      <c r="F76" s="6">
        <v>5</v>
      </c>
      <c r="G76" s="6" t="e">
        <f t="shared" si="5"/>
        <v>#REF!</v>
      </c>
      <c r="H76" s="78"/>
    </row>
    <row r="77" spans="1:8">
      <c r="A77" s="70"/>
      <c r="B77" s="6"/>
      <c r="C77" s="31" t="s">
        <v>242</v>
      </c>
      <c r="D77" s="31" t="s">
        <v>76</v>
      </c>
      <c r="E77" s="6" t="s">
        <v>19</v>
      </c>
      <c r="F77" s="6">
        <v>32</v>
      </c>
      <c r="G77" s="6" t="e">
        <f t="shared" si="5"/>
        <v>#REF!</v>
      </c>
      <c r="H77" s="78"/>
    </row>
    <row r="78" spans="1:8">
      <c r="A78" s="70"/>
      <c r="B78" s="6"/>
      <c r="C78" s="31" t="s">
        <v>245</v>
      </c>
      <c r="D78" s="31" t="s">
        <v>76</v>
      </c>
      <c r="E78" s="6" t="s">
        <v>30</v>
      </c>
      <c r="F78" s="6">
        <v>80</v>
      </c>
      <c r="G78" s="6" t="e">
        <f t="shared" si="5"/>
        <v>#REF!</v>
      </c>
      <c r="H78" s="78"/>
    </row>
    <row r="79" spans="1:8">
      <c r="A79" s="70"/>
      <c r="B79" s="6"/>
      <c r="C79" s="31" t="s">
        <v>74</v>
      </c>
      <c r="D79" s="31" t="s">
        <v>161</v>
      </c>
      <c r="E79" s="6"/>
      <c r="F79" s="6">
        <v>40</v>
      </c>
      <c r="G79" s="6" t="e">
        <f t="shared" si="5"/>
        <v>#REF!</v>
      </c>
      <c r="H79" s="78"/>
    </row>
    <row r="80" spans="1:8">
      <c r="A80" s="70"/>
      <c r="B80" s="6"/>
      <c r="C80" s="31" t="s">
        <v>246</v>
      </c>
      <c r="D80" s="31" t="s">
        <v>162</v>
      </c>
      <c r="E80" s="6" t="s">
        <v>27</v>
      </c>
      <c r="F80" s="6">
        <v>5</v>
      </c>
      <c r="G80" s="6" t="e">
        <f t="shared" si="5"/>
        <v>#REF!</v>
      </c>
      <c r="H80" s="78"/>
    </row>
    <row r="81" spans="1:8" ht="15.75">
      <c r="A81" s="70"/>
      <c r="B81" s="67" t="s">
        <v>105</v>
      </c>
      <c r="C81" s="67"/>
      <c r="D81" s="67"/>
      <c r="E81" s="67"/>
      <c r="F81" s="9">
        <f>SUM(F62:F80)</f>
        <v>773.6</v>
      </c>
      <c r="G81" s="6"/>
      <c r="H81" s="78"/>
    </row>
    <row r="82" spans="1:8" ht="16.5" thickBot="1">
      <c r="A82" s="71"/>
      <c r="B82" s="68" t="s">
        <v>115</v>
      </c>
      <c r="C82" s="68"/>
      <c r="D82" s="68"/>
      <c r="E82" s="68"/>
      <c r="F82" s="4">
        <f>F81+F60</f>
        <v>11281.74</v>
      </c>
      <c r="G82" s="7"/>
      <c r="H82" s="79"/>
    </row>
    <row r="83" spans="1:8" ht="15.95" hidden="1" customHeight="1">
      <c r="A83" s="8"/>
      <c r="B83" s="8"/>
      <c r="C83" s="8"/>
      <c r="D83" s="8"/>
      <c r="E83" s="8"/>
      <c r="F83" s="8"/>
      <c r="G83" s="8"/>
      <c r="H83" s="8"/>
    </row>
    <row r="84" spans="1:8">
      <c r="A84" s="69">
        <v>2008</v>
      </c>
      <c r="B84" s="5" t="s">
        <v>44</v>
      </c>
      <c r="C84" s="30" t="s">
        <v>241</v>
      </c>
      <c r="D84" s="30" t="s">
        <v>76</v>
      </c>
      <c r="E84" s="5" t="s">
        <v>22</v>
      </c>
      <c r="F84" s="80">
        <v>512</v>
      </c>
      <c r="G84" s="80" t="e">
        <f>G80+F84</f>
        <v>#REF!</v>
      </c>
      <c r="H84" s="77"/>
    </row>
    <row r="85" spans="1:8" ht="30">
      <c r="A85" s="70"/>
      <c r="B85" s="6" t="s">
        <v>46</v>
      </c>
      <c r="C85" s="31" t="s">
        <v>241</v>
      </c>
      <c r="D85" s="31" t="s">
        <v>163</v>
      </c>
      <c r="E85" s="6" t="s">
        <v>26</v>
      </c>
      <c r="F85" s="81"/>
      <c r="G85" s="81"/>
      <c r="H85" s="78"/>
    </row>
    <row r="86" spans="1:8">
      <c r="A86" s="70"/>
      <c r="B86" s="6" t="s">
        <v>45</v>
      </c>
      <c r="C86" s="31" t="s">
        <v>244</v>
      </c>
      <c r="D86" s="31" t="s">
        <v>164</v>
      </c>
      <c r="E86" s="6"/>
      <c r="F86" s="6">
        <v>37</v>
      </c>
      <c r="G86" s="6" t="e">
        <f>G84+F86</f>
        <v>#REF!</v>
      </c>
      <c r="H86" s="78"/>
    </row>
    <row r="87" spans="1:8">
      <c r="A87" s="70"/>
      <c r="B87" s="6" t="s">
        <v>59</v>
      </c>
      <c r="C87" s="31" t="s">
        <v>247</v>
      </c>
      <c r="D87" s="31" t="s">
        <v>156</v>
      </c>
      <c r="E87" s="6" t="s">
        <v>27</v>
      </c>
      <c r="F87" s="6">
        <v>4</v>
      </c>
      <c r="G87" s="6" t="e">
        <f>G86+F87</f>
        <v>#REF!</v>
      </c>
      <c r="H87" s="78"/>
    </row>
    <row r="88" spans="1:8">
      <c r="A88" s="70"/>
      <c r="B88" s="31" t="s">
        <v>228</v>
      </c>
      <c r="C88" s="31" t="s">
        <v>74</v>
      </c>
      <c r="D88" s="31" t="s">
        <v>160</v>
      </c>
      <c r="E88" s="6" t="s">
        <v>28</v>
      </c>
      <c r="F88" s="6">
        <v>102</v>
      </c>
      <c r="G88" s="6" t="e">
        <f t="shared" ref="G88:G99" si="6">G87+F88</f>
        <v>#REF!</v>
      </c>
      <c r="H88" s="78"/>
    </row>
    <row r="89" spans="1:8">
      <c r="A89" s="70"/>
      <c r="B89" s="31" t="s">
        <v>226</v>
      </c>
      <c r="C89" s="31" t="s">
        <v>74</v>
      </c>
      <c r="D89" s="31" t="s">
        <v>165</v>
      </c>
      <c r="E89" s="6" t="s">
        <v>31</v>
      </c>
      <c r="F89" s="6">
        <v>40</v>
      </c>
      <c r="G89" s="6" t="e">
        <f t="shared" si="6"/>
        <v>#REF!</v>
      </c>
      <c r="H89" s="78"/>
    </row>
    <row r="90" spans="1:8">
      <c r="A90" s="70"/>
      <c r="B90" s="31" t="s">
        <v>226</v>
      </c>
      <c r="C90" s="31" t="s">
        <v>74</v>
      </c>
      <c r="D90" s="31" t="s">
        <v>166</v>
      </c>
      <c r="E90" s="6"/>
      <c r="F90" s="6">
        <v>52</v>
      </c>
      <c r="G90" s="6" t="e">
        <f t="shared" si="6"/>
        <v>#REF!</v>
      </c>
      <c r="H90" s="78"/>
    </row>
    <row r="91" spans="1:8">
      <c r="A91" s="70"/>
      <c r="B91" s="31" t="s">
        <v>226</v>
      </c>
      <c r="C91" s="31" t="s">
        <v>74</v>
      </c>
      <c r="D91" s="31" t="s">
        <v>158</v>
      </c>
      <c r="E91" s="6" t="s">
        <v>16</v>
      </c>
      <c r="F91" s="6">
        <v>76</v>
      </c>
      <c r="G91" s="6" t="e">
        <f t="shared" si="6"/>
        <v>#REF!</v>
      </c>
      <c r="H91" s="78"/>
    </row>
    <row r="92" spans="1:8" ht="30">
      <c r="A92" s="70"/>
      <c r="B92" s="31" t="s">
        <v>226</v>
      </c>
      <c r="C92" s="31" t="s">
        <v>74</v>
      </c>
      <c r="D92" s="31" t="s">
        <v>75</v>
      </c>
      <c r="E92" s="6" t="s">
        <v>32</v>
      </c>
      <c r="F92" s="6">
        <v>163</v>
      </c>
      <c r="G92" s="6" t="e">
        <f t="shared" si="6"/>
        <v>#REF!</v>
      </c>
      <c r="H92" s="78"/>
    </row>
    <row r="93" spans="1:8">
      <c r="A93" s="70"/>
      <c r="B93" s="31" t="s">
        <v>226</v>
      </c>
      <c r="C93" s="31" t="s">
        <v>74</v>
      </c>
      <c r="D93" s="31" t="s">
        <v>158</v>
      </c>
      <c r="E93" s="6"/>
      <c r="F93" s="6">
        <v>86</v>
      </c>
      <c r="G93" s="6" t="e">
        <f t="shared" si="6"/>
        <v>#REF!</v>
      </c>
      <c r="H93" s="78"/>
    </row>
    <row r="94" spans="1:8">
      <c r="A94" s="70"/>
      <c r="B94" s="31" t="s">
        <v>226</v>
      </c>
      <c r="C94" s="31" t="s">
        <v>74</v>
      </c>
      <c r="D94" s="31"/>
      <c r="E94" s="6"/>
      <c r="F94" s="6">
        <v>34</v>
      </c>
      <c r="G94" s="6" t="e">
        <f t="shared" si="6"/>
        <v>#REF!</v>
      </c>
      <c r="H94" s="78"/>
    </row>
    <row r="95" spans="1:8">
      <c r="A95" s="70"/>
      <c r="B95" s="31" t="s">
        <v>226</v>
      </c>
      <c r="C95" s="31" t="s">
        <v>74</v>
      </c>
      <c r="D95" s="31" t="s">
        <v>112</v>
      </c>
      <c r="E95" s="6"/>
      <c r="F95" s="6">
        <v>59</v>
      </c>
      <c r="G95" s="6" t="e">
        <f t="shared" si="6"/>
        <v>#REF!</v>
      </c>
      <c r="H95" s="78"/>
    </row>
    <row r="96" spans="1:8" ht="15.6" customHeight="1">
      <c r="A96" s="70"/>
      <c r="B96" s="31" t="s">
        <v>227</v>
      </c>
      <c r="C96" s="31" t="s">
        <v>245</v>
      </c>
      <c r="D96" s="31" t="s">
        <v>167</v>
      </c>
      <c r="E96" s="6" t="s">
        <v>30</v>
      </c>
      <c r="F96" s="6">
        <v>443</v>
      </c>
      <c r="G96" s="6" t="e">
        <f t="shared" si="6"/>
        <v>#REF!</v>
      </c>
      <c r="H96" s="78"/>
    </row>
    <row r="97" spans="1:8">
      <c r="A97" s="70"/>
      <c r="B97" s="6"/>
      <c r="C97" s="31" t="s">
        <v>248</v>
      </c>
      <c r="D97" s="31" t="s">
        <v>168</v>
      </c>
      <c r="E97" s="6" t="s">
        <v>33</v>
      </c>
      <c r="F97" s="6">
        <v>35</v>
      </c>
      <c r="G97" s="6" t="e">
        <f t="shared" si="6"/>
        <v>#REF!</v>
      </c>
      <c r="H97" s="78"/>
    </row>
    <row r="98" spans="1:8">
      <c r="A98" s="70"/>
      <c r="B98" s="6"/>
      <c r="C98" s="31" t="s">
        <v>246</v>
      </c>
      <c r="D98" s="31" t="s">
        <v>169</v>
      </c>
      <c r="E98" s="6" t="s">
        <v>27</v>
      </c>
      <c r="F98" s="6">
        <v>14</v>
      </c>
      <c r="G98" s="6" t="e">
        <f t="shared" si="6"/>
        <v>#REF!</v>
      </c>
      <c r="H98" s="78"/>
    </row>
    <row r="99" spans="1:8" ht="15.6" customHeight="1">
      <c r="A99" s="70"/>
      <c r="B99" s="6"/>
      <c r="C99" s="31" t="s">
        <v>249</v>
      </c>
      <c r="D99" s="31" t="s">
        <v>167</v>
      </c>
      <c r="E99" s="6"/>
      <c r="F99" s="6">
        <v>13</v>
      </c>
      <c r="G99" s="6" t="e">
        <f t="shared" si="6"/>
        <v>#REF!</v>
      </c>
      <c r="H99" s="78"/>
    </row>
    <row r="100" spans="1:8" ht="15.75">
      <c r="A100" s="70"/>
      <c r="B100" s="67" t="s">
        <v>104</v>
      </c>
      <c r="C100" s="67"/>
      <c r="D100" s="67"/>
      <c r="E100" s="67"/>
      <c r="F100" s="9">
        <f>SUM(F84:F99)</f>
        <v>1670</v>
      </c>
      <c r="G100" s="6"/>
      <c r="H100" s="78"/>
    </row>
    <row r="101" spans="1:8" ht="14.45" customHeight="1" thickBot="1">
      <c r="A101" s="71"/>
      <c r="B101" s="68" t="s">
        <v>115</v>
      </c>
      <c r="C101" s="68"/>
      <c r="D101" s="68"/>
      <c r="E101" s="68"/>
      <c r="F101" s="4">
        <f>F100+F82</f>
        <v>12951.74</v>
      </c>
      <c r="G101" s="7"/>
      <c r="H101" s="79"/>
    </row>
    <row r="102" spans="1:8" ht="1.5" hidden="1" customHeight="1" thickBot="1">
      <c r="A102" s="8"/>
      <c r="B102" s="8"/>
      <c r="C102" s="8"/>
      <c r="D102" s="8"/>
      <c r="E102" s="8"/>
      <c r="F102" s="8"/>
      <c r="G102" s="8"/>
      <c r="H102" s="8"/>
    </row>
    <row r="103" spans="1:8">
      <c r="A103" s="69">
        <v>2009</v>
      </c>
      <c r="B103" s="30" t="s">
        <v>222</v>
      </c>
      <c r="C103" s="30" t="s">
        <v>74</v>
      </c>
      <c r="D103" s="30" t="s">
        <v>75</v>
      </c>
      <c r="E103" s="5" t="s">
        <v>34</v>
      </c>
      <c r="F103" s="5">
        <v>42</v>
      </c>
      <c r="G103" s="5" t="e">
        <f>G99+F103</f>
        <v>#REF!</v>
      </c>
      <c r="H103" s="77"/>
    </row>
    <row r="104" spans="1:8">
      <c r="A104" s="70"/>
      <c r="B104" s="31" t="s">
        <v>223</v>
      </c>
      <c r="C104" s="31" t="s">
        <v>74</v>
      </c>
      <c r="D104" s="31" t="s">
        <v>75</v>
      </c>
      <c r="E104" s="6">
        <v>520</v>
      </c>
      <c r="F104" s="6">
        <v>24</v>
      </c>
      <c r="G104" s="6" t="e">
        <f>G103+F104</f>
        <v>#REF!</v>
      </c>
      <c r="H104" s="78"/>
    </row>
    <row r="105" spans="1:8">
      <c r="A105" s="70"/>
      <c r="B105" s="31" t="s">
        <v>35</v>
      </c>
      <c r="C105" s="31" t="s">
        <v>250</v>
      </c>
      <c r="D105" s="31" t="s">
        <v>169</v>
      </c>
      <c r="E105" s="6" t="s">
        <v>27</v>
      </c>
      <c r="F105" s="6">
        <v>31</v>
      </c>
      <c r="G105" s="6" t="e">
        <f t="shared" ref="G105:G108" si="7">G104+F105</f>
        <v>#REF!</v>
      </c>
      <c r="H105" s="78"/>
    </row>
    <row r="106" spans="1:8">
      <c r="A106" s="70"/>
      <c r="B106" s="31" t="s">
        <v>224</v>
      </c>
      <c r="C106" s="31" t="s">
        <v>248</v>
      </c>
      <c r="D106" s="31" t="s">
        <v>170</v>
      </c>
      <c r="E106" s="6" t="s">
        <v>41</v>
      </c>
      <c r="F106" s="6">
        <v>12</v>
      </c>
      <c r="G106" s="6" t="e">
        <f t="shared" si="7"/>
        <v>#REF!</v>
      </c>
      <c r="H106" s="78"/>
    </row>
    <row r="107" spans="1:8" ht="15.6" customHeight="1">
      <c r="A107" s="70"/>
      <c r="B107" s="31" t="s">
        <v>225</v>
      </c>
      <c r="C107" s="31" t="s">
        <v>251</v>
      </c>
      <c r="D107" s="31" t="s">
        <v>171</v>
      </c>
      <c r="E107" s="6" t="s">
        <v>27</v>
      </c>
      <c r="F107" s="6">
        <v>16</v>
      </c>
      <c r="G107" s="6" t="e">
        <f>G106+F107</f>
        <v>#REF!</v>
      </c>
      <c r="H107" s="78"/>
    </row>
    <row r="108" spans="1:8">
      <c r="A108" s="70"/>
      <c r="B108" s="31" t="s">
        <v>36</v>
      </c>
      <c r="C108" s="31" t="s">
        <v>252</v>
      </c>
      <c r="D108" s="31" t="s">
        <v>172</v>
      </c>
      <c r="E108" s="6">
        <v>520</v>
      </c>
      <c r="F108" s="6">
        <v>48</v>
      </c>
      <c r="G108" s="6" t="e">
        <f t="shared" si="7"/>
        <v>#REF!</v>
      </c>
      <c r="H108" s="78"/>
    </row>
    <row r="109" spans="1:8" ht="15.75">
      <c r="A109" s="70"/>
      <c r="B109" s="67" t="s">
        <v>103</v>
      </c>
      <c r="C109" s="67"/>
      <c r="D109" s="67"/>
      <c r="E109" s="67"/>
      <c r="F109" s="9">
        <f>SUM(F103:F108)</f>
        <v>173</v>
      </c>
      <c r="G109" s="6"/>
      <c r="H109" s="78"/>
    </row>
    <row r="110" spans="1:8" ht="16.5" customHeight="1" thickBot="1">
      <c r="A110" s="71"/>
      <c r="B110" s="68" t="s">
        <v>115</v>
      </c>
      <c r="C110" s="68"/>
      <c r="D110" s="68"/>
      <c r="E110" s="68"/>
      <c r="F110" s="4">
        <f>F109+F101</f>
        <v>13124.74</v>
      </c>
      <c r="G110" s="7"/>
      <c r="H110" s="79"/>
    </row>
    <row r="111" spans="1:8" ht="1.5" hidden="1" customHeight="1" thickBot="1">
      <c r="A111" s="8"/>
      <c r="B111" s="8"/>
      <c r="C111" s="8"/>
      <c r="D111" s="8"/>
      <c r="E111" s="8"/>
      <c r="F111" s="8"/>
      <c r="G111" s="8"/>
      <c r="H111" s="8"/>
    </row>
    <row r="112" spans="1:8">
      <c r="A112" s="69">
        <v>2010</v>
      </c>
      <c r="B112" s="30" t="s">
        <v>217</v>
      </c>
      <c r="C112" s="30" t="s">
        <v>74</v>
      </c>
      <c r="D112" s="30" t="s">
        <v>176</v>
      </c>
      <c r="E112" s="5">
        <v>219</v>
      </c>
      <c r="F112" s="5">
        <v>234</v>
      </c>
      <c r="G112" s="5" t="e">
        <f>G108+F112</f>
        <v>#REF!</v>
      </c>
      <c r="H112" s="77"/>
    </row>
    <row r="113" spans="1:8">
      <c r="A113" s="70"/>
      <c r="B113" s="31" t="s">
        <v>221</v>
      </c>
      <c r="C113" s="31" t="s">
        <v>74</v>
      </c>
      <c r="D113" s="31" t="s">
        <v>138</v>
      </c>
      <c r="E113" s="6"/>
      <c r="F113" s="6">
        <v>6.3</v>
      </c>
      <c r="G113" s="6" t="e">
        <f>G112+F113</f>
        <v>#REF!</v>
      </c>
      <c r="H113" s="78"/>
    </row>
    <row r="114" spans="1:8">
      <c r="A114" s="70"/>
      <c r="B114" s="31" t="s">
        <v>134</v>
      </c>
      <c r="C114" s="31" t="s">
        <v>253</v>
      </c>
      <c r="D114" s="31" t="s">
        <v>76</v>
      </c>
      <c r="E114" s="6"/>
      <c r="F114" s="6">
        <v>185</v>
      </c>
      <c r="G114" s="6" t="e">
        <f>G113+F114</f>
        <v>#REF!</v>
      </c>
      <c r="H114" s="78"/>
    </row>
    <row r="115" spans="1:8">
      <c r="A115" s="70"/>
      <c r="B115" s="31" t="s">
        <v>218</v>
      </c>
      <c r="C115" s="31" t="s">
        <v>74</v>
      </c>
      <c r="D115" s="31" t="s">
        <v>75</v>
      </c>
      <c r="E115" s="6"/>
      <c r="F115" s="6">
        <v>184</v>
      </c>
      <c r="G115" s="6" t="e">
        <f t="shared" ref="G115:G123" si="8">G114+F115</f>
        <v>#REF!</v>
      </c>
      <c r="H115" s="78"/>
    </row>
    <row r="116" spans="1:8">
      <c r="A116" s="70"/>
      <c r="B116" s="31" t="s">
        <v>210</v>
      </c>
      <c r="C116" s="31" t="s">
        <v>249</v>
      </c>
      <c r="D116" s="31" t="s">
        <v>173</v>
      </c>
      <c r="E116" s="6"/>
      <c r="F116" s="6">
        <v>20</v>
      </c>
      <c r="G116" s="6" t="e">
        <f t="shared" si="8"/>
        <v>#REF!</v>
      </c>
      <c r="H116" s="78"/>
    </row>
    <row r="117" spans="1:8" ht="30.95" customHeight="1">
      <c r="A117" s="70"/>
      <c r="B117" s="31" t="s">
        <v>211</v>
      </c>
      <c r="C117" s="31" t="s">
        <v>248</v>
      </c>
      <c r="D117" s="31" t="s">
        <v>170</v>
      </c>
      <c r="E117" s="6"/>
      <c r="F117" s="6">
        <v>65</v>
      </c>
      <c r="G117" s="6" t="e">
        <f t="shared" si="8"/>
        <v>#REF!</v>
      </c>
      <c r="H117" s="78"/>
    </row>
    <row r="118" spans="1:8">
      <c r="A118" s="70"/>
      <c r="B118" s="31" t="s">
        <v>212</v>
      </c>
      <c r="C118" s="31" t="s">
        <v>248</v>
      </c>
      <c r="D118" s="31" t="s">
        <v>174</v>
      </c>
      <c r="E118" s="6"/>
      <c r="F118" s="6">
        <v>17</v>
      </c>
      <c r="G118" s="6" t="e">
        <f t="shared" si="8"/>
        <v>#REF!</v>
      </c>
      <c r="H118" s="78"/>
    </row>
    <row r="119" spans="1:8" ht="30">
      <c r="A119" s="70"/>
      <c r="B119" s="31" t="s">
        <v>37</v>
      </c>
      <c r="C119" s="31" t="s">
        <v>254</v>
      </c>
      <c r="D119" s="31" t="s">
        <v>171</v>
      </c>
      <c r="E119" s="6" t="s">
        <v>27</v>
      </c>
      <c r="F119" s="6">
        <v>16</v>
      </c>
      <c r="G119" s="6" t="e">
        <f t="shared" si="8"/>
        <v>#REF!</v>
      </c>
      <c r="H119" s="78"/>
    </row>
    <row r="120" spans="1:8" ht="20.100000000000001" customHeight="1">
      <c r="A120" s="70"/>
      <c r="B120" s="31" t="s">
        <v>219</v>
      </c>
      <c r="C120" s="31" t="s">
        <v>252</v>
      </c>
      <c r="D120" s="31" t="s">
        <v>138</v>
      </c>
      <c r="E120" s="6">
        <v>520</v>
      </c>
      <c r="F120" s="6">
        <v>8</v>
      </c>
      <c r="G120" s="6" t="e">
        <f t="shared" si="8"/>
        <v>#REF!</v>
      </c>
      <c r="H120" s="78"/>
    </row>
    <row r="121" spans="1:8" ht="32.1" customHeight="1">
      <c r="A121" s="70"/>
      <c r="B121" s="31" t="s">
        <v>220</v>
      </c>
      <c r="C121" s="31" t="s">
        <v>252</v>
      </c>
      <c r="D121" s="31" t="s">
        <v>154</v>
      </c>
      <c r="E121" s="6"/>
      <c r="F121" s="6">
        <v>11</v>
      </c>
      <c r="G121" s="6" t="e">
        <f>G120+F121</f>
        <v>#REF!</v>
      </c>
      <c r="H121" s="78"/>
    </row>
    <row r="122" spans="1:8">
      <c r="A122" s="70"/>
      <c r="B122" s="31" t="s">
        <v>38</v>
      </c>
      <c r="C122" s="31" t="s">
        <v>255</v>
      </c>
      <c r="D122" s="31" t="s">
        <v>175</v>
      </c>
      <c r="E122" s="6"/>
      <c r="F122" s="6">
        <v>50</v>
      </c>
      <c r="G122" s="6" t="e">
        <f t="shared" si="8"/>
        <v>#REF!</v>
      </c>
      <c r="H122" s="78"/>
    </row>
    <row r="123" spans="1:8">
      <c r="A123" s="70"/>
      <c r="B123" s="31" t="s">
        <v>207</v>
      </c>
      <c r="C123" s="31" t="s">
        <v>246</v>
      </c>
      <c r="D123" s="31" t="s">
        <v>178</v>
      </c>
      <c r="E123" s="6"/>
      <c r="F123" s="6">
        <v>11</v>
      </c>
      <c r="G123" s="6" t="e">
        <f t="shared" si="8"/>
        <v>#REF!</v>
      </c>
      <c r="H123" s="78"/>
    </row>
    <row r="124" spans="1:8" ht="15.75">
      <c r="A124" s="70"/>
      <c r="B124" s="67" t="s">
        <v>102</v>
      </c>
      <c r="C124" s="67"/>
      <c r="D124" s="67"/>
      <c r="E124" s="67"/>
      <c r="F124" s="9">
        <f>SUM(F112:F123)</f>
        <v>807.3</v>
      </c>
      <c r="G124" s="6"/>
      <c r="H124" s="78"/>
    </row>
    <row r="125" spans="1:8" ht="15.6" customHeight="1" thickBot="1">
      <c r="A125" s="71"/>
      <c r="B125" s="68" t="s">
        <v>115</v>
      </c>
      <c r="C125" s="68"/>
      <c r="D125" s="68"/>
      <c r="E125" s="68"/>
      <c r="F125" s="4">
        <f>F124+F110</f>
        <v>13932.039999999999</v>
      </c>
      <c r="G125" s="7"/>
      <c r="H125" s="79"/>
    </row>
    <row r="126" spans="1:8" ht="2.4500000000000002" hidden="1" customHeight="1" thickBot="1">
      <c r="A126" s="8"/>
      <c r="B126" s="8"/>
      <c r="C126" s="8"/>
      <c r="D126" s="8"/>
      <c r="E126" s="8"/>
      <c r="F126" s="8"/>
      <c r="G126" s="8"/>
      <c r="H126" s="12"/>
    </row>
    <row r="127" spans="1:8">
      <c r="A127" s="69">
        <v>2011</v>
      </c>
      <c r="B127" s="30" t="s">
        <v>217</v>
      </c>
      <c r="C127" s="30" t="s">
        <v>74</v>
      </c>
      <c r="D127" s="5" t="s">
        <v>176</v>
      </c>
      <c r="E127" s="5">
        <v>219</v>
      </c>
      <c r="F127" s="5">
        <v>234</v>
      </c>
      <c r="G127" s="5" t="e">
        <f>G123+F127</f>
        <v>#REF!</v>
      </c>
      <c r="H127" s="77"/>
    </row>
    <row r="128" spans="1:8">
      <c r="A128" s="70"/>
      <c r="B128" s="31" t="s">
        <v>209</v>
      </c>
      <c r="C128" s="31" t="s">
        <v>74</v>
      </c>
      <c r="D128" s="31" t="s">
        <v>152</v>
      </c>
      <c r="E128" s="6"/>
      <c r="F128" s="6">
        <v>5</v>
      </c>
      <c r="G128" s="6" t="e">
        <f>G127+F128</f>
        <v>#REF!</v>
      </c>
      <c r="H128" s="78"/>
    </row>
    <row r="129" spans="1:8" ht="15.6" customHeight="1">
      <c r="A129" s="70"/>
      <c r="B129" s="31" t="s">
        <v>209</v>
      </c>
      <c r="C129" s="31" t="s">
        <v>74</v>
      </c>
      <c r="D129" s="31" t="s">
        <v>179</v>
      </c>
      <c r="E129" s="6">
        <v>630</v>
      </c>
      <c r="F129" s="6">
        <v>2</v>
      </c>
      <c r="G129" s="6" t="e">
        <f t="shared" ref="G129:G142" si="9">G128+F129</f>
        <v>#REF!</v>
      </c>
      <c r="H129" s="78"/>
    </row>
    <row r="130" spans="1:8">
      <c r="A130" s="70"/>
      <c r="B130" s="31" t="s">
        <v>134</v>
      </c>
      <c r="C130" s="31" t="s">
        <v>253</v>
      </c>
      <c r="D130" s="31" t="s">
        <v>76</v>
      </c>
      <c r="E130" s="6"/>
      <c r="F130" s="6">
        <v>71.099999999999994</v>
      </c>
      <c r="G130" s="6" t="e">
        <f t="shared" si="9"/>
        <v>#REF!</v>
      </c>
      <c r="H130" s="78"/>
    </row>
    <row r="131" spans="1:8">
      <c r="A131" s="70"/>
      <c r="B131" s="31" t="s">
        <v>210</v>
      </c>
      <c r="C131" s="31" t="s">
        <v>249</v>
      </c>
      <c r="D131" s="31" t="s">
        <v>173</v>
      </c>
      <c r="E131" s="6"/>
      <c r="F131" s="6">
        <v>20</v>
      </c>
      <c r="G131" s="6" t="e">
        <f t="shared" si="9"/>
        <v>#REF!</v>
      </c>
      <c r="H131" s="78"/>
    </row>
    <row r="132" spans="1:8" ht="15.6" customHeight="1">
      <c r="A132" s="70"/>
      <c r="B132" s="31" t="s">
        <v>211</v>
      </c>
      <c r="C132" s="31" t="s">
        <v>248</v>
      </c>
      <c r="D132" s="31" t="s">
        <v>170</v>
      </c>
      <c r="E132" s="6"/>
      <c r="F132" s="6">
        <v>65</v>
      </c>
      <c r="G132" s="6" t="e">
        <f t="shared" si="9"/>
        <v>#REF!</v>
      </c>
      <c r="H132" s="78"/>
    </row>
    <row r="133" spans="1:8">
      <c r="A133" s="70"/>
      <c r="B133" s="31" t="s">
        <v>212</v>
      </c>
      <c r="C133" s="31" t="s">
        <v>248</v>
      </c>
      <c r="D133" s="31" t="s">
        <v>174</v>
      </c>
      <c r="E133" s="6"/>
      <c r="F133" s="6">
        <v>17</v>
      </c>
      <c r="G133" s="6" t="e">
        <f t="shared" si="9"/>
        <v>#REF!</v>
      </c>
      <c r="H133" s="78"/>
    </row>
    <row r="134" spans="1:8">
      <c r="A134" s="70"/>
      <c r="B134" s="31" t="s">
        <v>213</v>
      </c>
      <c r="C134" s="31" t="s">
        <v>256</v>
      </c>
      <c r="D134" s="31" t="s">
        <v>75</v>
      </c>
      <c r="E134" s="6">
        <v>80</v>
      </c>
      <c r="F134" s="6">
        <v>8</v>
      </c>
      <c r="G134" s="6" t="e">
        <f t="shared" si="9"/>
        <v>#REF!</v>
      </c>
      <c r="H134" s="78"/>
    </row>
    <row r="135" spans="1:8">
      <c r="A135" s="70"/>
      <c r="B135" s="31" t="s">
        <v>39</v>
      </c>
      <c r="C135" s="31" t="s">
        <v>243</v>
      </c>
      <c r="D135" s="31" t="s">
        <v>139</v>
      </c>
      <c r="E135" s="6"/>
      <c r="F135" s="6">
        <v>7.93</v>
      </c>
      <c r="G135" s="6" t="e">
        <f t="shared" si="9"/>
        <v>#REF!</v>
      </c>
      <c r="H135" s="78"/>
    </row>
    <row r="136" spans="1:8">
      <c r="A136" s="70"/>
      <c r="B136" s="31" t="s">
        <v>38</v>
      </c>
      <c r="C136" s="31" t="s">
        <v>257</v>
      </c>
      <c r="D136" s="31" t="s">
        <v>175</v>
      </c>
      <c r="E136" s="6"/>
      <c r="F136" s="6">
        <v>50</v>
      </c>
      <c r="G136" s="6" t="e">
        <f t="shared" si="9"/>
        <v>#REF!</v>
      </c>
      <c r="H136" s="78"/>
    </row>
    <row r="137" spans="1:8" s="3" customFormat="1" ht="30">
      <c r="A137" s="70"/>
      <c r="B137" s="31" t="s">
        <v>207</v>
      </c>
      <c r="C137" s="31" t="s">
        <v>246</v>
      </c>
      <c r="D137" s="31" t="s">
        <v>180</v>
      </c>
      <c r="E137" s="6"/>
      <c r="F137" s="6">
        <v>10</v>
      </c>
      <c r="G137" s="6" t="e">
        <f t="shared" si="9"/>
        <v>#REF!</v>
      </c>
      <c r="H137" s="13" t="s">
        <v>92</v>
      </c>
    </row>
    <row r="138" spans="1:8">
      <c r="A138" s="70"/>
      <c r="B138" s="31" t="s">
        <v>214</v>
      </c>
      <c r="C138" s="31" t="s">
        <v>74</v>
      </c>
      <c r="D138" s="31" t="s">
        <v>159</v>
      </c>
      <c r="E138" s="6">
        <v>530</v>
      </c>
      <c r="F138" s="6">
        <v>83.1</v>
      </c>
      <c r="G138" s="6" t="e">
        <f t="shared" si="9"/>
        <v>#REF!</v>
      </c>
      <c r="H138" s="78"/>
    </row>
    <row r="139" spans="1:8">
      <c r="A139" s="70"/>
      <c r="B139" s="31" t="s">
        <v>215</v>
      </c>
      <c r="C139" s="31" t="s">
        <v>74</v>
      </c>
      <c r="D139" s="31" t="s">
        <v>138</v>
      </c>
      <c r="E139" s="6">
        <v>530</v>
      </c>
      <c r="F139" s="6">
        <v>4</v>
      </c>
      <c r="G139" s="6" t="e">
        <f t="shared" si="9"/>
        <v>#REF!</v>
      </c>
      <c r="H139" s="78"/>
    </row>
    <row r="140" spans="1:8">
      <c r="A140" s="70"/>
      <c r="B140" s="31" t="s">
        <v>216</v>
      </c>
      <c r="C140" s="31" t="s">
        <v>74</v>
      </c>
      <c r="D140" s="31" t="s">
        <v>181</v>
      </c>
      <c r="E140" s="6"/>
      <c r="F140" s="6">
        <v>2.8</v>
      </c>
      <c r="G140" s="6" t="e">
        <f t="shared" si="9"/>
        <v>#REF!</v>
      </c>
      <c r="H140" s="78"/>
    </row>
    <row r="141" spans="1:8" ht="30">
      <c r="A141" s="70"/>
      <c r="B141" s="6" t="s">
        <v>47</v>
      </c>
      <c r="C141" s="31" t="s">
        <v>249</v>
      </c>
      <c r="D141" s="31" t="s">
        <v>139</v>
      </c>
      <c r="E141" s="6"/>
      <c r="F141" s="6">
        <v>14.587999999999999</v>
      </c>
      <c r="G141" s="6" t="e">
        <f t="shared" si="9"/>
        <v>#REF!</v>
      </c>
      <c r="H141" s="78"/>
    </row>
    <row r="142" spans="1:8" ht="30">
      <c r="A142" s="70"/>
      <c r="B142" s="6" t="s">
        <v>48</v>
      </c>
      <c r="C142" s="31" t="s">
        <v>243</v>
      </c>
      <c r="D142" s="31" t="s">
        <v>139</v>
      </c>
      <c r="E142" s="6"/>
      <c r="F142" s="6">
        <v>7.93</v>
      </c>
      <c r="G142" s="6" t="e">
        <f t="shared" si="9"/>
        <v>#REF!</v>
      </c>
      <c r="H142" s="78"/>
    </row>
    <row r="143" spans="1:8" ht="30">
      <c r="A143" s="70"/>
      <c r="B143" s="6" t="s">
        <v>49</v>
      </c>
      <c r="C143" s="31" t="s">
        <v>246</v>
      </c>
      <c r="D143" s="31" t="s">
        <v>182</v>
      </c>
      <c r="E143" s="6"/>
      <c r="F143" s="6">
        <v>6.9029999999999996</v>
      </c>
      <c r="G143" s="6" t="e">
        <f>G142+F143</f>
        <v>#REF!</v>
      </c>
      <c r="H143" s="78"/>
    </row>
    <row r="144" spans="1:8">
      <c r="A144" s="70"/>
      <c r="B144" s="6" t="s">
        <v>50</v>
      </c>
      <c r="C144" s="31" t="s">
        <v>252</v>
      </c>
      <c r="D144" s="31" t="s">
        <v>182</v>
      </c>
      <c r="E144" s="6"/>
      <c r="F144" s="6">
        <v>23</v>
      </c>
      <c r="G144" s="6" t="e">
        <f t="shared" ref="G144:G146" si="10">G143+F144</f>
        <v>#REF!</v>
      </c>
      <c r="H144" s="78"/>
    </row>
    <row r="145" spans="1:8">
      <c r="A145" s="70"/>
      <c r="B145" s="6" t="s">
        <v>51</v>
      </c>
      <c r="C145" s="31" t="s">
        <v>256</v>
      </c>
      <c r="D145" s="31" t="s">
        <v>75</v>
      </c>
      <c r="E145" s="6"/>
      <c r="F145" s="6">
        <v>101.41</v>
      </c>
      <c r="G145" s="6" t="e">
        <f t="shared" si="10"/>
        <v>#REF!</v>
      </c>
      <c r="H145" s="78"/>
    </row>
    <row r="146" spans="1:8">
      <c r="A146" s="70"/>
      <c r="B146" s="6" t="s">
        <v>52</v>
      </c>
      <c r="C146" s="31" t="s">
        <v>248</v>
      </c>
      <c r="D146" s="31" t="s">
        <v>170</v>
      </c>
      <c r="E146" s="6"/>
      <c r="F146" s="6">
        <v>458</v>
      </c>
      <c r="G146" s="6" t="e">
        <f t="shared" si="10"/>
        <v>#REF!</v>
      </c>
      <c r="H146" s="78"/>
    </row>
    <row r="147" spans="1:8">
      <c r="A147" s="70"/>
      <c r="B147" s="6" t="s">
        <v>52</v>
      </c>
      <c r="C147" s="31" t="s">
        <v>248</v>
      </c>
      <c r="D147" s="31" t="s">
        <v>170</v>
      </c>
      <c r="E147" s="6"/>
      <c r="F147" s="6">
        <v>150</v>
      </c>
      <c r="G147" s="6"/>
      <c r="H147" s="78"/>
    </row>
    <row r="148" spans="1:8">
      <c r="A148" s="70"/>
      <c r="B148" s="6" t="s">
        <v>55</v>
      </c>
      <c r="C148" s="31" t="s">
        <v>246</v>
      </c>
      <c r="D148" s="14" t="s">
        <v>182</v>
      </c>
      <c r="E148" s="6"/>
      <c r="F148" s="14">
        <v>2</v>
      </c>
      <c r="G148" s="6" t="e">
        <f>G146+F147</f>
        <v>#REF!</v>
      </c>
      <c r="H148" s="78"/>
    </row>
    <row r="149" spans="1:8" ht="15.75">
      <c r="A149" s="70"/>
      <c r="B149" s="67" t="s">
        <v>101</v>
      </c>
      <c r="C149" s="67"/>
      <c r="D149" s="67"/>
      <c r="E149" s="67"/>
      <c r="F149" s="9">
        <f>SUM(F127:F148)</f>
        <v>1343.761</v>
      </c>
      <c r="G149" s="6"/>
      <c r="H149" s="78"/>
    </row>
    <row r="150" spans="1:8" ht="16.5" thickBot="1">
      <c r="A150" s="71"/>
      <c r="B150" s="68" t="s">
        <v>115</v>
      </c>
      <c r="C150" s="68"/>
      <c r="D150" s="68"/>
      <c r="E150" s="68"/>
      <c r="F150" s="4">
        <f>F149+F125</f>
        <v>15275.800999999999</v>
      </c>
      <c r="G150" s="7"/>
      <c r="H150" s="79"/>
    </row>
    <row r="151" spans="1:8">
      <c r="A151" s="69">
        <v>2012</v>
      </c>
      <c r="B151" s="30" t="s">
        <v>203</v>
      </c>
      <c r="C151" s="30" t="s">
        <v>74</v>
      </c>
      <c r="D151" s="30" t="s">
        <v>182</v>
      </c>
      <c r="E151" s="5"/>
      <c r="F151" s="5">
        <v>97</v>
      </c>
      <c r="G151" s="5" t="e">
        <f>G148+F151</f>
        <v>#REF!</v>
      </c>
      <c r="H151" s="72"/>
    </row>
    <row r="152" spans="1:8">
      <c r="A152" s="70"/>
      <c r="B152" s="31" t="s">
        <v>204</v>
      </c>
      <c r="C152" s="31" t="s">
        <v>258</v>
      </c>
      <c r="D152" s="31" t="s">
        <v>182</v>
      </c>
      <c r="E152" s="6"/>
      <c r="F152" s="6">
        <v>0.13</v>
      </c>
      <c r="G152" s="6" t="e">
        <f>G151+F152</f>
        <v>#REF!</v>
      </c>
      <c r="H152" s="73"/>
    </row>
    <row r="153" spans="1:8">
      <c r="A153" s="70"/>
      <c r="B153" s="31" t="s">
        <v>204</v>
      </c>
      <c r="C153" s="31" t="s">
        <v>259</v>
      </c>
      <c r="D153" s="31" t="s">
        <v>141</v>
      </c>
      <c r="E153" s="6"/>
      <c r="F153" s="6">
        <v>12.454000000000001</v>
      </c>
      <c r="G153" s="6" t="e">
        <f>G152+F153</f>
        <v>#REF!</v>
      </c>
      <c r="H153" s="13" t="s">
        <v>93</v>
      </c>
    </row>
    <row r="154" spans="1:8">
      <c r="A154" s="70"/>
      <c r="B154" s="31" t="s">
        <v>205</v>
      </c>
      <c r="C154" s="31" t="s">
        <v>260</v>
      </c>
      <c r="D154" s="31" t="s">
        <v>183</v>
      </c>
      <c r="E154" s="6"/>
      <c r="F154" s="6">
        <v>68.129000000000005</v>
      </c>
      <c r="G154" s="6"/>
      <c r="H154" s="74"/>
    </row>
    <row r="155" spans="1:8">
      <c r="A155" s="70"/>
      <c r="B155" s="31" t="s">
        <v>51</v>
      </c>
      <c r="C155" s="31" t="s">
        <v>256</v>
      </c>
      <c r="D155" s="31" t="s">
        <v>75</v>
      </c>
      <c r="E155" s="6"/>
      <c r="F155" s="6">
        <v>88.68</v>
      </c>
      <c r="G155" s="6"/>
      <c r="H155" s="75"/>
    </row>
    <row r="156" spans="1:8" ht="30">
      <c r="A156" s="70"/>
      <c r="B156" s="31" t="s">
        <v>206</v>
      </c>
      <c r="C156" s="31" t="s">
        <v>261</v>
      </c>
      <c r="D156" s="31" t="s">
        <v>184</v>
      </c>
      <c r="E156" s="6"/>
      <c r="F156" s="6">
        <v>3.1</v>
      </c>
      <c r="G156" s="6"/>
      <c r="H156" s="75"/>
    </row>
    <row r="157" spans="1:8">
      <c r="A157" s="70"/>
      <c r="B157" s="31" t="s">
        <v>56</v>
      </c>
      <c r="C157" s="31" t="s">
        <v>265</v>
      </c>
      <c r="D157" s="31" t="s">
        <v>139</v>
      </c>
      <c r="E157" s="6"/>
      <c r="F157" s="6">
        <v>2.7</v>
      </c>
      <c r="G157" s="6"/>
      <c r="H157" s="75"/>
    </row>
    <row r="158" spans="1:8">
      <c r="A158" s="70"/>
      <c r="B158" s="31" t="s">
        <v>207</v>
      </c>
      <c r="C158" s="31" t="s">
        <v>246</v>
      </c>
      <c r="D158" s="31" t="s">
        <v>57</v>
      </c>
      <c r="E158" s="6"/>
      <c r="F158" s="6">
        <v>1</v>
      </c>
      <c r="G158" s="6"/>
      <c r="H158" s="75"/>
    </row>
    <row r="159" spans="1:8">
      <c r="A159" s="70"/>
      <c r="B159" s="31" t="s">
        <v>208</v>
      </c>
      <c r="C159" s="31" t="s">
        <v>262</v>
      </c>
      <c r="D159" s="31" t="s">
        <v>185</v>
      </c>
      <c r="E159" s="6"/>
      <c r="F159" s="6">
        <v>234</v>
      </c>
      <c r="G159" s="6"/>
      <c r="H159" s="75"/>
    </row>
    <row r="160" spans="1:8" ht="15.75">
      <c r="A160" s="70"/>
      <c r="B160" s="67" t="s">
        <v>100</v>
      </c>
      <c r="C160" s="67"/>
      <c r="D160" s="67"/>
      <c r="E160" s="67"/>
      <c r="F160" s="9">
        <f>SUM(F151:F159)</f>
        <v>507.19300000000004</v>
      </c>
      <c r="G160" s="6"/>
      <c r="H160" s="75"/>
    </row>
    <row r="161" spans="1:8" ht="16.5" thickBot="1">
      <c r="A161" s="71"/>
      <c r="B161" s="68" t="s">
        <v>115</v>
      </c>
      <c r="C161" s="68"/>
      <c r="D161" s="68"/>
      <c r="E161" s="68"/>
      <c r="F161" s="4">
        <f>F160+F150</f>
        <v>15782.993999999999</v>
      </c>
      <c r="G161" s="7"/>
      <c r="H161" s="76"/>
    </row>
    <row r="162" spans="1:8">
      <c r="A162" s="64">
        <v>2013</v>
      </c>
      <c r="B162" s="5" t="s">
        <v>60</v>
      </c>
      <c r="C162" s="5" t="s">
        <v>246</v>
      </c>
      <c r="D162" s="30" t="s">
        <v>186</v>
      </c>
      <c r="E162" s="5"/>
      <c r="F162" s="5">
        <v>64.77</v>
      </c>
      <c r="G162" s="5"/>
      <c r="H162" s="15" t="s">
        <v>93</v>
      </c>
    </row>
    <row r="163" spans="1:8" ht="30">
      <c r="A163" s="65"/>
      <c r="B163" s="6" t="s">
        <v>60</v>
      </c>
      <c r="C163" s="6" t="s">
        <v>246</v>
      </c>
      <c r="D163" s="31" t="s">
        <v>61</v>
      </c>
      <c r="E163" s="6"/>
      <c r="F163" s="6">
        <v>15.203000000000001</v>
      </c>
      <c r="G163" s="6"/>
      <c r="H163" s="16"/>
    </row>
    <row r="164" spans="1:8">
      <c r="A164" s="65"/>
      <c r="B164" s="6" t="s">
        <v>60</v>
      </c>
      <c r="C164" s="6" t="s">
        <v>246</v>
      </c>
      <c r="D164" s="31" t="s">
        <v>183</v>
      </c>
      <c r="E164" s="6"/>
      <c r="F164" s="6">
        <v>129.69999999999999</v>
      </c>
      <c r="G164" s="6"/>
      <c r="H164" s="16"/>
    </row>
    <row r="165" spans="1:8">
      <c r="A165" s="65"/>
      <c r="B165" s="31" t="s">
        <v>202</v>
      </c>
      <c r="C165" s="6" t="s">
        <v>74</v>
      </c>
      <c r="D165" s="31" t="s">
        <v>138</v>
      </c>
      <c r="E165" s="6"/>
      <c r="F165" s="6">
        <v>4.556</v>
      </c>
      <c r="G165" s="6"/>
      <c r="H165" s="16"/>
    </row>
    <row r="166" spans="1:8">
      <c r="A166" s="65"/>
      <c r="B166" s="6" t="s">
        <v>62</v>
      </c>
      <c r="C166" s="14" t="s">
        <v>256</v>
      </c>
      <c r="D166" s="31" t="s">
        <v>63</v>
      </c>
      <c r="E166" s="6"/>
      <c r="F166" s="6">
        <v>4.12</v>
      </c>
      <c r="G166" s="6"/>
      <c r="H166" s="16"/>
    </row>
    <row r="167" spans="1:8">
      <c r="A167" s="65"/>
      <c r="B167" s="6" t="s">
        <v>60</v>
      </c>
      <c r="C167" s="6" t="s">
        <v>246</v>
      </c>
      <c r="D167" s="31" t="s">
        <v>183</v>
      </c>
      <c r="E167" s="6"/>
      <c r="F167" s="6">
        <v>0.4</v>
      </c>
      <c r="G167" s="6"/>
      <c r="H167" s="16"/>
    </row>
    <row r="168" spans="1:8">
      <c r="A168" s="65"/>
      <c r="B168" s="6" t="s">
        <v>60</v>
      </c>
      <c r="C168" s="6" t="s">
        <v>246</v>
      </c>
      <c r="D168" s="31" t="s">
        <v>183</v>
      </c>
      <c r="E168" s="6"/>
      <c r="F168" s="6">
        <v>22.995000000000001</v>
      </c>
      <c r="G168" s="6"/>
      <c r="H168" s="16"/>
    </row>
    <row r="169" spans="1:8">
      <c r="A169" s="65"/>
      <c r="B169" s="6" t="s">
        <v>64</v>
      </c>
      <c r="C169" s="31" t="s">
        <v>263</v>
      </c>
      <c r="D169" s="31" t="s">
        <v>183</v>
      </c>
      <c r="E169" s="6"/>
      <c r="F169" s="6">
        <v>3.4910000000000001</v>
      </c>
      <c r="G169" s="6"/>
      <c r="H169" s="16"/>
    </row>
    <row r="170" spans="1:8" ht="15.75">
      <c r="A170" s="65"/>
      <c r="B170" s="67" t="s">
        <v>99</v>
      </c>
      <c r="C170" s="67"/>
      <c r="D170" s="67"/>
      <c r="E170" s="67"/>
      <c r="F170" s="9">
        <f>SUM(F162:F169)</f>
        <v>245.23500000000004</v>
      </c>
      <c r="G170" s="6"/>
      <c r="H170" s="16"/>
    </row>
    <row r="171" spans="1:8" ht="16.5" thickBot="1">
      <c r="A171" s="66"/>
      <c r="B171" s="68" t="s">
        <v>115</v>
      </c>
      <c r="C171" s="68"/>
      <c r="D171" s="68"/>
      <c r="E171" s="68"/>
      <c r="F171" s="4">
        <f>F170+F161</f>
        <v>16028.228999999999</v>
      </c>
      <c r="G171" s="7"/>
      <c r="H171" s="17"/>
    </row>
    <row r="172" spans="1:8">
      <c r="A172" s="64">
        <v>2014</v>
      </c>
      <c r="B172" s="30" t="s">
        <v>200</v>
      </c>
      <c r="C172" s="31" t="s">
        <v>74</v>
      </c>
      <c r="D172" s="30" t="s">
        <v>201</v>
      </c>
      <c r="E172" s="5"/>
      <c r="F172" s="5"/>
      <c r="G172" s="5"/>
      <c r="H172" s="15"/>
    </row>
    <row r="173" spans="1:8">
      <c r="A173" s="65"/>
      <c r="B173" s="31" t="s">
        <v>198</v>
      </c>
      <c r="C173" s="31" t="s">
        <v>264</v>
      </c>
      <c r="D173" s="6" t="s">
        <v>182</v>
      </c>
      <c r="E173" s="6"/>
      <c r="F173" s="18">
        <v>0.14099999999999999</v>
      </c>
      <c r="G173" s="6"/>
      <c r="H173" s="16"/>
    </row>
    <row r="174" spans="1:8">
      <c r="A174" s="65"/>
      <c r="B174" s="31" t="s">
        <v>199</v>
      </c>
      <c r="C174" s="6" t="s">
        <v>74</v>
      </c>
      <c r="D174" s="6" t="s">
        <v>182</v>
      </c>
      <c r="E174" s="6"/>
      <c r="F174" s="18">
        <v>5</v>
      </c>
      <c r="G174" s="6"/>
      <c r="H174" s="16"/>
    </row>
    <row r="175" spans="1:8">
      <c r="A175" s="65"/>
      <c r="B175" s="31" t="s">
        <v>199</v>
      </c>
      <c r="C175" s="6" t="s">
        <v>74</v>
      </c>
      <c r="D175" s="6" t="s">
        <v>182</v>
      </c>
      <c r="E175" s="6"/>
      <c r="F175" s="18">
        <v>5</v>
      </c>
      <c r="G175" s="6"/>
      <c r="H175" s="16"/>
    </row>
    <row r="176" spans="1:8">
      <c r="A176" s="65"/>
      <c r="B176" s="6" t="s">
        <v>60</v>
      </c>
      <c r="C176" s="6" t="s">
        <v>246</v>
      </c>
      <c r="D176" s="6" t="s">
        <v>182</v>
      </c>
      <c r="E176" s="6"/>
      <c r="F176" s="18">
        <v>512</v>
      </c>
      <c r="G176" s="6"/>
      <c r="H176" s="16"/>
    </row>
    <row r="177" spans="1:8" ht="15.75">
      <c r="A177" s="65"/>
      <c r="B177" s="67" t="s">
        <v>98</v>
      </c>
      <c r="C177" s="67"/>
      <c r="D177" s="67"/>
      <c r="E177" s="67"/>
      <c r="F177" s="9">
        <f>SUM(F172:F176)</f>
        <v>522.14099999999996</v>
      </c>
      <c r="G177" s="6"/>
      <c r="H177" s="16"/>
    </row>
    <row r="178" spans="1:8" ht="16.5" thickBot="1">
      <c r="A178" s="66"/>
      <c r="B178" s="68" t="s">
        <v>115</v>
      </c>
      <c r="C178" s="68"/>
      <c r="D178" s="68"/>
      <c r="E178" s="68"/>
      <c r="F178" s="4">
        <f>F177+F171</f>
        <v>16550.37</v>
      </c>
      <c r="G178" s="7"/>
      <c r="H178" s="17"/>
    </row>
    <row r="179" spans="1:8">
      <c r="A179" s="64">
        <v>2015</v>
      </c>
      <c r="B179" s="5" t="s">
        <v>64</v>
      </c>
      <c r="C179" s="5" t="s">
        <v>263</v>
      </c>
      <c r="D179" s="30" t="s">
        <v>187</v>
      </c>
      <c r="E179" s="5"/>
      <c r="F179" s="5">
        <v>18.600999999999999</v>
      </c>
      <c r="G179" s="5"/>
      <c r="H179" s="15"/>
    </row>
    <row r="180" spans="1:8">
      <c r="A180" s="65"/>
      <c r="B180" s="6" t="s">
        <v>266</v>
      </c>
      <c r="C180" s="31" t="s">
        <v>251</v>
      </c>
      <c r="D180" s="31" t="s">
        <v>188</v>
      </c>
      <c r="E180" s="6"/>
      <c r="F180" s="6">
        <v>4.58E-2</v>
      </c>
      <c r="G180" s="6"/>
      <c r="H180" s="16"/>
    </row>
    <row r="181" spans="1:8">
      <c r="A181" s="65"/>
      <c r="B181" s="6" t="s">
        <v>68</v>
      </c>
      <c r="C181" s="31" t="s">
        <v>267</v>
      </c>
      <c r="D181" s="31" t="s">
        <v>183</v>
      </c>
      <c r="E181" s="6"/>
      <c r="F181" s="6">
        <v>8.4969999999999999</v>
      </c>
      <c r="G181" s="6"/>
      <c r="H181" s="16"/>
    </row>
    <row r="182" spans="1:8">
      <c r="A182" s="65"/>
      <c r="B182" s="20" t="s">
        <v>66</v>
      </c>
      <c r="C182" s="20" t="s">
        <v>269</v>
      </c>
      <c r="D182" s="31" t="s">
        <v>189</v>
      </c>
      <c r="E182" s="20"/>
      <c r="F182" s="20">
        <v>8.3000000000000007</v>
      </c>
      <c r="G182" s="20"/>
      <c r="H182" s="19"/>
    </row>
    <row r="183" spans="1:8">
      <c r="A183" s="65"/>
      <c r="B183" s="20" t="s">
        <v>69</v>
      </c>
      <c r="C183" s="20"/>
      <c r="D183" s="31" t="s">
        <v>177</v>
      </c>
      <c r="E183" s="20"/>
      <c r="F183" s="20">
        <v>129.69999999999999</v>
      </c>
      <c r="G183" s="20"/>
      <c r="H183" s="19"/>
    </row>
    <row r="184" spans="1:8">
      <c r="A184" s="65"/>
      <c r="B184" s="20" t="s">
        <v>67</v>
      </c>
      <c r="C184" s="20"/>
      <c r="D184" s="31" t="s">
        <v>183</v>
      </c>
      <c r="E184" s="20"/>
      <c r="F184" s="20">
        <v>11.596</v>
      </c>
      <c r="G184" s="20"/>
      <c r="H184" s="19"/>
    </row>
    <row r="185" spans="1:8">
      <c r="A185" s="65"/>
      <c r="B185" s="20" t="s">
        <v>65</v>
      </c>
      <c r="C185" s="20"/>
      <c r="D185" s="31" t="s">
        <v>182</v>
      </c>
      <c r="E185" s="20"/>
      <c r="F185" s="20">
        <v>512</v>
      </c>
      <c r="G185" s="20"/>
      <c r="H185" s="19"/>
    </row>
    <row r="186" spans="1:8">
      <c r="A186" s="65"/>
      <c r="B186" s="20" t="s">
        <v>70</v>
      </c>
      <c r="C186" s="38" t="s">
        <v>264</v>
      </c>
      <c r="D186" s="31" t="s">
        <v>190</v>
      </c>
      <c r="E186" s="20"/>
      <c r="F186" s="20">
        <v>0.83589999999999998</v>
      </c>
      <c r="G186" s="20"/>
      <c r="H186" s="19"/>
    </row>
    <row r="187" spans="1:8">
      <c r="A187" s="65"/>
      <c r="B187" s="31" t="s">
        <v>131</v>
      </c>
      <c r="C187" s="20" t="s">
        <v>74</v>
      </c>
      <c r="D187" s="31" t="s">
        <v>183</v>
      </c>
      <c r="E187" s="20"/>
      <c r="F187" s="20">
        <v>12.938000000000001</v>
      </c>
      <c r="G187" s="20"/>
      <c r="H187" s="19"/>
    </row>
    <row r="188" spans="1:8">
      <c r="A188" s="65"/>
      <c r="B188" s="31" t="s">
        <v>192</v>
      </c>
      <c r="C188" s="20" t="s">
        <v>74</v>
      </c>
      <c r="D188" s="31" t="s">
        <v>183</v>
      </c>
      <c r="E188" s="20"/>
      <c r="F188" s="20">
        <v>313</v>
      </c>
      <c r="G188" s="20"/>
      <c r="H188" s="19"/>
    </row>
    <row r="189" spans="1:8">
      <c r="A189" s="65"/>
      <c r="B189" s="31" t="s">
        <v>193</v>
      </c>
      <c r="C189" s="20" t="s">
        <v>74</v>
      </c>
      <c r="D189" s="31" t="s">
        <v>183</v>
      </c>
      <c r="E189" s="20"/>
      <c r="F189" s="20">
        <v>3</v>
      </c>
      <c r="G189" s="20"/>
      <c r="H189" s="19"/>
    </row>
    <row r="190" spans="1:8">
      <c r="A190" s="65"/>
      <c r="B190" s="31" t="s">
        <v>194</v>
      </c>
      <c r="C190" s="20"/>
      <c r="D190" s="31" t="s">
        <v>191</v>
      </c>
      <c r="E190" s="20"/>
      <c r="F190" s="20">
        <v>0.3</v>
      </c>
      <c r="G190" s="20"/>
      <c r="H190" s="19"/>
    </row>
    <row r="191" spans="1:8">
      <c r="A191" s="65"/>
      <c r="B191" s="31" t="s">
        <v>195</v>
      </c>
      <c r="C191" s="20" t="s">
        <v>74</v>
      </c>
      <c r="D191" s="31" t="s">
        <v>183</v>
      </c>
      <c r="E191" s="20"/>
      <c r="F191" s="20">
        <v>1.266</v>
      </c>
      <c r="G191" s="20"/>
      <c r="H191" s="19"/>
    </row>
    <row r="192" spans="1:8">
      <c r="A192" s="65"/>
      <c r="B192" s="31" t="s">
        <v>71</v>
      </c>
      <c r="C192" s="21"/>
      <c r="D192" s="31" t="s">
        <v>177</v>
      </c>
      <c r="E192" s="21"/>
      <c r="F192" s="21">
        <v>13.873799999999999</v>
      </c>
      <c r="G192" s="21"/>
      <c r="H192" s="22"/>
    </row>
    <row r="193" spans="1:8">
      <c r="A193" s="65"/>
      <c r="B193" s="31" t="s">
        <v>196</v>
      </c>
      <c r="C193" s="21" t="s">
        <v>74</v>
      </c>
      <c r="D193" s="31" t="s">
        <v>183</v>
      </c>
      <c r="E193" s="21"/>
      <c r="F193" s="20">
        <v>47.209000000000003</v>
      </c>
      <c r="G193" s="20"/>
      <c r="H193" s="19"/>
    </row>
    <row r="194" spans="1:8" ht="30">
      <c r="A194" s="65"/>
      <c r="B194" s="31" t="s">
        <v>197</v>
      </c>
      <c r="C194" s="21" t="s">
        <v>74</v>
      </c>
      <c r="D194" s="31" t="s">
        <v>177</v>
      </c>
      <c r="E194" s="21"/>
      <c r="F194" s="20">
        <v>6.6532</v>
      </c>
      <c r="G194" s="20"/>
      <c r="H194" s="19"/>
    </row>
    <row r="195" spans="1:8" ht="15.75">
      <c r="A195" s="65"/>
      <c r="B195" s="58" t="s">
        <v>97</v>
      </c>
      <c r="C195" s="59"/>
      <c r="D195" s="59"/>
      <c r="E195" s="60"/>
      <c r="F195" s="9">
        <f>SUM(F179:F194)</f>
        <v>1087.8157000000001</v>
      </c>
      <c r="G195" s="6"/>
      <c r="H195" s="16"/>
    </row>
    <row r="196" spans="1:8" ht="16.5" thickBot="1">
      <c r="A196" s="66"/>
      <c r="B196" s="61" t="s">
        <v>115</v>
      </c>
      <c r="C196" s="62"/>
      <c r="D196" s="62"/>
      <c r="E196" s="63"/>
      <c r="F196" s="4">
        <f>F195+F178</f>
        <v>17638.185699999998</v>
      </c>
      <c r="G196" s="7"/>
      <c r="H196" s="17"/>
    </row>
    <row r="197" spans="1:8">
      <c r="A197" s="32">
        <v>2016</v>
      </c>
      <c r="B197" s="38" t="s">
        <v>72</v>
      </c>
      <c r="C197" s="38" t="s">
        <v>269</v>
      </c>
      <c r="D197" s="38" t="s">
        <v>272</v>
      </c>
      <c r="E197" s="38"/>
      <c r="F197" s="38">
        <v>1.7017</v>
      </c>
      <c r="G197" s="28"/>
      <c r="H197" s="25"/>
    </row>
    <row r="198" spans="1:8">
      <c r="A198" s="33"/>
      <c r="B198" s="45" t="s">
        <v>284</v>
      </c>
      <c r="C198" s="38" t="s">
        <v>74</v>
      </c>
      <c r="D198" s="38" t="s">
        <v>272</v>
      </c>
      <c r="E198" s="38"/>
      <c r="F198" s="38">
        <v>4.7300000000000004</v>
      </c>
      <c r="G198" s="29"/>
      <c r="H198" s="26"/>
    </row>
    <row r="199" spans="1:8">
      <c r="A199" s="33"/>
      <c r="B199" s="45" t="s">
        <v>285</v>
      </c>
      <c r="C199" s="38" t="s">
        <v>74</v>
      </c>
      <c r="D199" s="38" t="s">
        <v>272</v>
      </c>
      <c r="E199" s="38"/>
      <c r="F199" s="38">
        <v>312.12</v>
      </c>
      <c r="G199" s="29"/>
      <c r="H199" s="26"/>
    </row>
    <row r="200" spans="1:8">
      <c r="A200" s="33"/>
      <c r="B200" s="38" t="s">
        <v>70</v>
      </c>
      <c r="C200" s="38" t="s">
        <v>264</v>
      </c>
      <c r="D200" s="38" t="s">
        <v>190</v>
      </c>
      <c r="E200" s="38"/>
      <c r="F200" s="38">
        <v>6</v>
      </c>
      <c r="G200" s="29"/>
      <c r="H200" s="26"/>
    </row>
    <row r="201" spans="1:8">
      <c r="A201" s="33"/>
      <c r="B201" s="38" t="s">
        <v>268</v>
      </c>
      <c r="C201" s="38" t="s">
        <v>246</v>
      </c>
      <c r="D201" s="38" t="s">
        <v>272</v>
      </c>
      <c r="E201" s="38"/>
      <c r="F201" s="38">
        <v>166.9135</v>
      </c>
      <c r="G201" s="38"/>
      <c r="H201" s="37"/>
    </row>
    <row r="202" spans="1:8">
      <c r="A202" s="33"/>
      <c r="B202" s="38" t="s">
        <v>269</v>
      </c>
      <c r="C202" s="38" t="s">
        <v>269</v>
      </c>
      <c r="D202" s="38" t="s">
        <v>272</v>
      </c>
      <c r="E202" s="38"/>
      <c r="F202" s="38">
        <v>24.588999999999999</v>
      </c>
      <c r="G202" s="38"/>
      <c r="H202" s="37"/>
    </row>
    <row r="203" spans="1:8" ht="15.6" customHeight="1">
      <c r="A203" s="33"/>
      <c r="B203" s="45" t="s">
        <v>286</v>
      </c>
      <c r="C203" s="38" t="s">
        <v>74</v>
      </c>
      <c r="D203" s="38" t="s">
        <v>272</v>
      </c>
      <c r="E203" s="38"/>
      <c r="F203" s="38">
        <v>10</v>
      </c>
      <c r="G203" s="38"/>
      <c r="H203" s="37"/>
    </row>
    <row r="204" spans="1:8" ht="45">
      <c r="A204" s="33"/>
      <c r="B204" s="38" t="s">
        <v>73</v>
      </c>
      <c r="C204" s="38" t="s">
        <v>246</v>
      </c>
      <c r="D204" s="38" t="s">
        <v>270</v>
      </c>
      <c r="E204" s="38"/>
      <c r="F204" s="38">
        <v>9.907</v>
      </c>
      <c r="G204" s="38"/>
      <c r="H204" s="37"/>
    </row>
    <row r="205" spans="1:8">
      <c r="A205" s="33"/>
      <c r="B205" s="38" t="s">
        <v>71</v>
      </c>
      <c r="C205" s="38"/>
      <c r="D205" s="38" t="s">
        <v>271</v>
      </c>
      <c r="E205" s="38"/>
      <c r="F205" s="38">
        <v>0.214</v>
      </c>
      <c r="G205" s="38"/>
      <c r="H205" s="37"/>
    </row>
    <row r="206" spans="1:8">
      <c r="A206" s="33"/>
      <c r="B206" s="29"/>
      <c r="C206" s="29"/>
      <c r="D206" s="29"/>
      <c r="E206" s="29"/>
      <c r="F206" s="29"/>
      <c r="G206" s="29"/>
      <c r="H206" s="26"/>
    </row>
    <row r="207" spans="1:8" ht="15.75">
      <c r="A207" s="33"/>
      <c r="B207" s="58" t="s">
        <v>96</v>
      </c>
      <c r="C207" s="59"/>
      <c r="D207" s="59"/>
      <c r="E207" s="60"/>
      <c r="F207" s="23">
        <f>SUM(F197:F206)</f>
        <v>536.17520000000013</v>
      </c>
      <c r="G207" s="29"/>
      <c r="H207" s="26"/>
    </row>
    <row r="208" spans="1:8" ht="16.5" thickBot="1">
      <c r="A208" s="34"/>
      <c r="B208" s="61" t="s">
        <v>115</v>
      </c>
      <c r="C208" s="62"/>
      <c r="D208" s="62"/>
      <c r="E208" s="63"/>
      <c r="F208" s="24">
        <f>F196+F207</f>
        <v>18174.3609</v>
      </c>
      <c r="G208" s="7"/>
      <c r="H208" s="27"/>
    </row>
    <row r="209" spans="1:8" ht="15.75">
      <c r="A209" s="33">
        <v>2017</v>
      </c>
      <c r="B209" s="44" t="s">
        <v>72</v>
      </c>
      <c r="C209" s="1" t="s">
        <v>269</v>
      </c>
      <c r="D209" s="44" t="s">
        <v>287</v>
      </c>
      <c r="E209" s="46"/>
      <c r="F209" s="44">
        <v>1.7017</v>
      </c>
      <c r="G209" s="50"/>
      <c r="H209" s="42"/>
    </row>
    <row r="210" spans="1:8">
      <c r="A210" s="33"/>
      <c r="B210" s="45" t="s">
        <v>299</v>
      </c>
      <c r="C210" s="45"/>
      <c r="D210" s="45" t="s">
        <v>273</v>
      </c>
      <c r="E210" s="45"/>
      <c r="F210" s="50">
        <v>15</v>
      </c>
      <c r="G210" s="50"/>
      <c r="H210" s="42"/>
    </row>
    <row r="211" spans="1:8" s="54" customFormat="1">
      <c r="A211" s="53"/>
      <c r="B211" s="45" t="s">
        <v>300</v>
      </c>
      <c r="C211" s="45" t="s">
        <v>288</v>
      </c>
      <c r="D211" s="45"/>
      <c r="E211" s="45"/>
      <c r="F211" s="50">
        <v>8</v>
      </c>
      <c r="G211" s="50"/>
      <c r="H211" s="42"/>
    </row>
    <row r="212" spans="1:8" s="54" customFormat="1">
      <c r="A212" s="53"/>
      <c r="B212" s="45" t="s">
        <v>301</v>
      </c>
      <c r="C212" s="45" t="s">
        <v>74</v>
      </c>
      <c r="D212" s="45" t="s">
        <v>292</v>
      </c>
      <c r="E212" s="45" t="s">
        <v>274</v>
      </c>
      <c r="F212" s="50">
        <v>18.696999999999999</v>
      </c>
      <c r="G212" s="50"/>
      <c r="H212" s="42"/>
    </row>
    <row r="213" spans="1:8" s="54" customFormat="1" ht="17.100000000000001" customHeight="1">
      <c r="A213" s="53"/>
      <c r="B213" s="45" t="s">
        <v>302</v>
      </c>
      <c r="C213" s="45" t="s">
        <v>74</v>
      </c>
      <c r="D213" s="45" t="s">
        <v>164</v>
      </c>
      <c r="E213" s="45">
        <v>530</v>
      </c>
      <c r="F213" s="50">
        <v>20</v>
      </c>
      <c r="G213" s="50"/>
      <c r="H213" s="42"/>
    </row>
    <row r="214" spans="1:8" s="54" customFormat="1">
      <c r="A214" s="53"/>
      <c r="B214" s="45" t="s">
        <v>301</v>
      </c>
      <c r="C214" s="45" t="s">
        <v>74</v>
      </c>
      <c r="D214" s="45" t="s">
        <v>293</v>
      </c>
      <c r="E214" s="45">
        <v>159</v>
      </c>
      <c r="F214" s="50">
        <v>23.931000000000001</v>
      </c>
      <c r="G214" s="50"/>
      <c r="H214" s="42"/>
    </row>
    <row r="215" spans="1:8" s="54" customFormat="1">
      <c r="A215" s="53"/>
      <c r="B215" s="45" t="s">
        <v>303</v>
      </c>
      <c r="C215" s="45" t="s">
        <v>74</v>
      </c>
      <c r="D215" s="45"/>
      <c r="E215" s="45"/>
      <c r="F215" s="50">
        <v>3.681</v>
      </c>
      <c r="G215" s="50"/>
      <c r="H215" s="42"/>
    </row>
    <row r="216" spans="1:8" s="54" customFormat="1">
      <c r="A216" s="53"/>
      <c r="B216" s="45" t="s">
        <v>275</v>
      </c>
      <c r="C216" s="45" t="s">
        <v>246</v>
      </c>
      <c r="D216" s="45" t="s">
        <v>294</v>
      </c>
      <c r="E216" s="45"/>
      <c r="F216" s="50">
        <v>1.38</v>
      </c>
      <c r="G216" s="50"/>
      <c r="H216" s="42"/>
    </row>
    <row r="217" spans="1:8" s="54" customFormat="1">
      <c r="A217" s="53"/>
      <c r="B217" s="45" t="s">
        <v>276</v>
      </c>
      <c r="C217" s="45" t="s">
        <v>289</v>
      </c>
      <c r="D217" s="45" t="s">
        <v>295</v>
      </c>
      <c r="E217" s="45"/>
      <c r="F217" s="50">
        <v>0.1</v>
      </c>
      <c r="G217" s="50"/>
      <c r="H217" s="42"/>
    </row>
    <row r="218" spans="1:8" s="54" customFormat="1">
      <c r="A218" s="53"/>
      <c r="B218" s="45" t="s">
        <v>304</v>
      </c>
      <c r="C218" s="45" t="s">
        <v>290</v>
      </c>
      <c r="D218" s="45"/>
      <c r="E218" s="45"/>
      <c r="F218" s="50">
        <v>4.0999999999999996</v>
      </c>
      <c r="G218" s="50"/>
      <c r="H218" s="42"/>
    </row>
    <row r="219" spans="1:8" s="54" customFormat="1">
      <c r="A219" s="53"/>
      <c r="B219" s="45" t="s">
        <v>276</v>
      </c>
      <c r="C219" s="45" t="s">
        <v>264</v>
      </c>
      <c r="D219" s="45" t="s">
        <v>295</v>
      </c>
      <c r="E219" s="45"/>
      <c r="F219" s="50">
        <v>0.93</v>
      </c>
      <c r="G219" s="50"/>
      <c r="H219" s="42"/>
    </row>
    <row r="220" spans="1:8" s="54" customFormat="1">
      <c r="A220" s="53"/>
      <c r="B220" s="45" t="s">
        <v>277</v>
      </c>
      <c r="C220" s="45" t="s">
        <v>249</v>
      </c>
      <c r="D220" s="45" t="s">
        <v>295</v>
      </c>
      <c r="E220" s="45"/>
      <c r="F220" s="50">
        <v>1.49</v>
      </c>
      <c r="G220" s="50"/>
      <c r="H220" s="42"/>
    </row>
    <row r="221" spans="1:8" s="54" customFormat="1">
      <c r="A221" s="53"/>
      <c r="B221" s="45" t="s">
        <v>275</v>
      </c>
      <c r="C221" s="45" t="s">
        <v>291</v>
      </c>
      <c r="D221" s="45" t="s">
        <v>296</v>
      </c>
      <c r="E221" s="45"/>
      <c r="F221" s="45">
        <v>2.6</v>
      </c>
      <c r="G221" s="50"/>
      <c r="H221" s="42"/>
    </row>
    <row r="222" spans="1:8" s="54" customFormat="1">
      <c r="A222" s="53"/>
      <c r="B222" s="45" t="s">
        <v>280</v>
      </c>
      <c r="C222" s="45" t="s">
        <v>246</v>
      </c>
      <c r="D222" s="48" t="s">
        <v>297</v>
      </c>
      <c r="E222" s="45"/>
      <c r="F222" s="50">
        <v>0.12</v>
      </c>
      <c r="G222" s="50"/>
      <c r="H222" s="42"/>
    </row>
    <row r="223" spans="1:8" s="54" customFormat="1">
      <c r="A223" s="53"/>
      <c r="B223" s="45" t="s">
        <v>281</v>
      </c>
      <c r="C223" s="45" t="s">
        <v>249</v>
      </c>
      <c r="D223" s="48" t="s">
        <v>295</v>
      </c>
      <c r="E223" s="45"/>
      <c r="F223" s="50">
        <v>0.4</v>
      </c>
      <c r="G223" s="50"/>
      <c r="H223" s="42"/>
    </row>
    <row r="224" spans="1:8" s="54" customFormat="1">
      <c r="A224" s="53"/>
      <c r="B224" s="48" t="s">
        <v>278</v>
      </c>
      <c r="C224" s="48" t="s">
        <v>249</v>
      </c>
      <c r="D224" s="48" t="s">
        <v>295</v>
      </c>
      <c r="E224" s="48"/>
      <c r="F224" s="50">
        <v>4.92</v>
      </c>
      <c r="G224" s="50"/>
      <c r="H224" s="49"/>
    </row>
    <row r="225" spans="1:8" s="54" customFormat="1">
      <c r="A225" s="53"/>
      <c r="B225" s="48" t="s">
        <v>277</v>
      </c>
      <c r="C225" s="48" t="s">
        <v>337</v>
      </c>
      <c r="D225" s="48" t="s">
        <v>295</v>
      </c>
      <c r="E225" s="48"/>
      <c r="F225" s="50">
        <v>32</v>
      </c>
      <c r="G225" s="50"/>
      <c r="H225" s="49"/>
    </row>
    <row r="226" spans="1:8" s="54" customFormat="1">
      <c r="A226" s="53"/>
      <c r="B226" s="48" t="s">
        <v>279</v>
      </c>
      <c r="C226" s="48" t="s">
        <v>338</v>
      </c>
      <c r="D226" s="48" t="s">
        <v>339</v>
      </c>
      <c r="E226" s="48"/>
      <c r="F226" s="50">
        <v>41.41</v>
      </c>
      <c r="G226" s="50"/>
      <c r="H226" s="49"/>
    </row>
    <row r="227" spans="1:8" s="54" customFormat="1">
      <c r="A227" s="53"/>
      <c r="B227" s="48" t="s">
        <v>275</v>
      </c>
      <c r="C227" s="48" t="s">
        <v>291</v>
      </c>
      <c r="D227" s="48" t="s">
        <v>339</v>
      </c>
      <c r="E227" s="48"/>
      <c r="F227" s="50">
        <v>16</v>
      </c>
      <c r="G227" s="50"/>
      <c r="H227" s="49"/>
    </row>
    <row r="228" spans="1:8" s="54" customFormat="1" ht="28.5" customHeight="1">
      <c r="A228" s="53"/>
      <c r="B228" s="45" t="s">
        <v>286</v>
      </c>
      <c r="C228" s="45" t="s">
        <v>74</v>
      </c>
      <c r="D228" s="48" t="s">
        <v>298</v>
      </c>
      <c r="E228" s="45"/>
      <c r="F228" s="50">
        <v>34.4</v>
      </c>
      <c r="G228" s="50"/>
      <c r="H228" s="42"/>
    </row>
    <row r="229" spans="1:8" ht="18" customHeight="1">
      <c r="A229" s="33"/>
      <c r="B229" s="58" t="s">
        <v>305</v>
      </c>
      <c r="C229" s="59"/>
      <c r="D229" s="59"/>
      <c r="E229" s="60"/>
      <c r="F229" s="39">
        <f>SUM(F209:F228)</f>
        <v>230.86070000000001</v>
      </c>
      <c r="G229" s="45"/>
      <c r="H229" s="42"/>
    </row>
    <row r="230" spans="1:8" ht="15.95" customHeight="1" thickBot="1">
      <c r="A230" s="34"/>
      <c r="B230" s="61" t="s">
        <v>115</v>
      </c>
      <c r="C230" s="62"/>
      <c r="D230" s="62"/>
      <c r="E230" s="63"/>
      <c r="F230" s="40">
        <f>F208+F229</f>
        <v>18405.221600000001</v>
      </c>
      <c r="G230" s="7"/>
      <c r="H230" s="43"/>
    </row>
    <row r="231" spans="1:8" ht="15.6" customHeight="1">
      <c r="A231" s="33">
        <v>2018</v>
      </c>
      <c r="B231" s="39" t="s">
        <v>308</v>
      </c>
      <c r="C231" s="39" t="s">
        <v>74</v>
      </c>
      <c r="D231" s="39" t="s">
        <v>315</v>
      </c>
      <c r="E231" s="39">
        <v>426</v>
      </c>
      <c r="F231" s="51">
        <v>10.49</v>
      </c>
      <c r="G231" s="50"/>
      <c r="H231" s="42"/>
    </row>
    <row r="232" spans="1:8" ht="31.5" customHeight="1">
      <c r="A232" s="33"/>
      <c r="B232" s="39" t="s">
        <v>282</v>
      </c>
      <c r="C232" s="39" t="s">
        <v>269</v>
      </c>
      <c r="D232" s="39" t="s">
        <v>316</v>
      </c>
      <c r="E232" s="39"/>
      <c r="F232" s="51">
        <v>3.7389999999999999</v>
      </c>
      <c r="G232" s="50"/>
      <c r="H232" s="42"/>
    </row>
    <row r="233" spans="1:8" ht="47.25">
      <c r="A233" s="33"/>
      <c r="B233" s="39" t="s">
        <v>309</v>
      </c>
      <c r="C233" s="39" t="s">
        <v>314</v>
      </c>
      <c r="D233" s="39" t="s">
        <v>317</v>
      </c>
      <c r="E233" s="39">
        <v>700</v>
      </c>
      <c r="F233" s="51">
        <v>4.2</v>
      </c>
      <c r="G233" s="50"/>
      <c r="H233" s="42"/>
    </row>
    <row r="234" spans="1:8" ht="15.75">
      <c r="A234" s="33"/>
      <c r="B234" s="39" t="s">
        <v>310</v>
      </c>
      <c r="C234" s="39" t="s">
        <v>74</v>
      </c>
      <c r="D234" s="39" t="s">
        <v>319</v>
      </c>
      <c r="E234" s="39"/>
      <c r="F234" s="51">
        <v>23.5</v>
      </c>
      <c r="G234" s="50"/>
      <c r="H234" s="42"/>
    </row>
    <row r="235" spans="1:8" ht="15.75">
      <c r="A235" s="33"/>
      <c r="B235" s="39" t="s">
        <v>311</v>
      </c>
      <c r="C235" s="39" t="s">
        <v>74</v>
      </c>
      <c r="D235" s="39" t="s">
        <v>318</v>
      </c>
      <c r="E235" s="39"/>
      <c r="F235" s="51">
        <v>1.86</v>
      </c>
      <c r="G235" s="50"/>
      <c r="H235" s="42"/>
    </row>
    <row r="236" spans="1:8" ht="14.45" customHeight="1">
      <c r="A236" s="33"/>
      <c r="B236" s="39" t="s">
        <v>312</v>
      </c>
      <c r="C236" s="39" t="s">
        <v>74</v>
      </c>
      <c r="D236" s="39" t="s">
        <v>182</v>
      </c>
      <c r="E236" s="39"/>
      <c r="F236" s="51">
        <v>3.4340000000000002</v>
      </c>
      <c r="G236" s="50"/>
      <c r="H236" s="42"/>
    </row>
    <row r="237" spans="1:8" ht="14.45" customHeight="1">
      <c r="A237" s="33"/>
      <c r="B237" s="47" t="s">
        <v>283</v>
      </c>
      <c r="C237" s="47" t="s">
        <v>269</v>
      </c>
      <c r="D237" s="47" t="s">
        <v>298</v>
      </c>
      <c r="E237" s="47"/>
      <c r="F237" s="51">
        <v>18</v>
      </c>
      <c r="G237" s="50"/>
      <c r="H237" s="49"/>
    </row>
    <row r="238" spans="1:8" ht="14.45" customHeight="1">
      <c r="A238" s="33"/>
      <c r="B238" s="47" t="s">
        <v>323</v>
      </c>
      <c r="C238" s="47" t="s">
        <v>246</v>
      </c>
      <c r="D238" s="47" t="s">
        <v>331</v>
      </c>
      <c r="E238" s="47"/>
      <c r="F238" s="51">
        <v>38</v>
      </c>
      <c r="G238" s="50"/>
      <c r="H238" s="49"/>
    </row>
    <row r="239" spans="1:8" ht="14.45" customHeight="1">
      <c r="A239" s="33"/>
      <c r="B239" s="47" t="s">
        <v>321</v>
      </c>
      <c r="C239" s="47" t="s">
        <v>288</v>
      </c>
      <c r="D239" s="47" t="s">
        <v>332</v>
      </c>
      <c r="E239" s="47"/>
      <c r="F239" s="51">
        <v>24</v>
      </c>
      <c r="G239" s="50"/>
      <c r="H239" s="49"/>
    </row>
    <row r="240" spans="1:8" ht="14.45" customHeight="1">
      <c r="A240" s="33"/>
      <c r="B240" s="47" t="s">
        <v>324</v>
      </c>
      <c r="C240" s="47" t="s">
        <v>267</v>
      </c>
      <c r="D240" s="47" t="s">
        <v>333</v>
      </c>
      <c r="E240" s="47"/>
      <c r="F240" s="51">
        <v>9</v>
      </c>
      <c r="G240" s="50"/>
      <c r="H240" s="49"/>
    </row>
    <row r="241" spans="1:8" ht="14.45" customHeight="1">
      <c r="A241" s="33"/>
      <c r="B241" s="47" t="s">
        <v>68</v>
      </c>
      <c r="C241" s="47" t="s">
        <v>267</v>
      </c>
      <c r="D241" s="47" t="s">
        <v>334</v>
      </c>
      <c r="E241" s="47"/>
      <c r="F241" s="51">
        <v>38</v>
      </c>
      <c r="G241" s="50"/>
      <c r="H241" s="49"/>
    </row>
    <row r="242" spans="1:8" ht="14.45" customHeight="1">
      <c r="A242" s="33"/>
      <c r="B242" s="47" t="s">
        <v>326</v>
      </c>
      <c r="C242" s="47" t="s">
        <v>325</v>
      </c>
      <c r="D242" s="47" t="s">
        <v>333</v>
      </c>
      <c r="E242" s="47"/>
      <c r="F242" s="51">
        <v>23</v>
      </c>
      <c r="G242" s="50"/>
      <c r="H242" s="49"/>
    </row>
    <row r="243" spans="1:8" ht="14.45" customHeight="1">
      <c r="A243" s="33"/>
      <c r="B243" s="47" t="s">
        <v>277</v>
      </c>
      <c r="C243" s="47" t="s">
        <v>249</v>
      </c>
      <c r="D243" s="47" t="s">
        <v>327</v>
      </c>
      <c r="E243" s="47"/>
      <c r="F243" s="51">
        <v>32</v>
      </c>
      <c r="G243" s="50"/>
      <c r="H243" s="49"/>
    </row>
    <row r="244" spans="1:8" ht="14.45" customHeight="1">
      <c r="A244" s="33"/>
      <c r="B244" s="47" t="s">
        <v>328</v>
      </c>
      <c r="C244" s="47" t="s">
        <v>290</v>
      </c>
      <c r="D244" s="47" t="s">
        <v>335</v>
      </c>
      <c r="E244" s="47"/>
      <c r="F244" s="51">
        <v>1.8</v>
      </c>
      <c r="G244" s="50"/>
      <c r="H244" s="49"/>
    </row>
    <row r="245" spans="1:8" ht="14.45" customHeight="1">
      <c r="A245" s="33"/>
      <c r="B245" s="47" t="s">
        <v>329</v>
      </c>
      <c r="C245" s="47" t="s">
        <v>330</v>
      </c>
      <c r="D245" s="47" t="s">
        <v>336</v>
      </c>
      <c r="E245" s="47"/>
      <c r="F245" s="51">
        <v>3</v>
      </c>
      <c r="G245" s="50"/>
      <c r="H245" s="49"/>
    </row>
    <row r="246" spans="1:8" ht="15.75">
      <c r="A246" s="33"/>
      <c r="B246" s="39" t="s">
        <v>313</v>
      </c>
      <c r="C246" s="39" t="s">
        <v>74</v>
      </c>
      <c r="D246" s="39" t="s">
        <v>320</v>
      </c>
      <c r="E246" s="39"/>
      <c r="F246" s="51">
        <v>10.8</v>
      </c>
      <c r="G246" s="50"/>
      <c r="H246" s="42"/>
    </row>
    <row r="247" spans="1:8" ht="15" customHeight="1">
      <c r="A247" s="33"/>
      <c r="B247" s="58" t="s">
        <v>306</v>
      </c>
      <c r="C247" s="59"/>
      <c r="D247" s="59"/>
      <c r="E247" s="60"/>
      <c r="F247" s="39">
        <f>SUM(F231:F246)</f>
        <v>244.82300000000004</v>
      </c>
      <c r="G247" s="45"/>
      <c r="H247" s="42"/>
    </row>
    <row r="248" spans="1:8" ht="18.95" customHeight="1" thickBot="1">
      <c r="A248" s="33"/>
      <c r="B248" s="55" t="s">
        <v>115</v>
      </c>
      <c r="C248" s="56"/>
      <c r="D248" s="56"/>
      <c r="E248" s="57"/>
      <c r="F248" s="51">
        <f>F247+F230</f>
        <v>18650.044600000001</v>
      </c>
      <c r="G248" s="50"/>
      <c r="H248" s="42"/>
    </row>
    <row r="249" spans="1:8" ht="15.75">
      <c r="A249" s="32">
        <v>2019</v>
      </c>
      <c r="B249" s="46" t="s">
        <v>283</v>
      </c>
      <c r="C249" s="46" t="s">
        <v>269</v>
      </c>
      <c r="D249" s="46" t="s">
        <v>138</v>
      </c>
      <c r="E249" s="46"/>
      <c r="F249" s="46">
        <v>7.9509999999999996</v>
      </c>
      <c r="G249" s="52"/>
      <c r="H249" s="41"/>
    </row>
    <row r="250" spans="1:8" ht="15.75">
      <c r="A250" s="33"/>
      <c r="B250" s="39" t="s">
        <v>283</v>
      </c>
      <c r="C250" s="39" t="s">
        <v>269</v>
      </c>
      <c r="D250" s="39" t="s">
        <v>138</v>
      </c>
      <c r="E250" s="39"/>
      <c r="F250" s="39">
        <v>0.30986000000000002</v>
      </c>
      <c r="G250" s="50"/>
      <c r="H250" s="42"/>
    </row>
    <row r="251" spans="1:8" ht="15.75">
      <c r="A251" s="33"/>
      <c r="B251" s="39" t="s">
        <v>321</v>
      </c>
      <c r="C251" s="39" t="s">
        <v>288</v>
      </c>
      <c r="D251" s="39" t="s">
        <v>322</v>
      </c>
      <c r="E251" s="39"/>
      <c r="F251" s="39">
        <v>35</v>
      </c>
      <c r="G251" s="50"/>
      <c r="H251" s="42"/>
    </row>
    <row r="252" spans="1:8" ht="15.75">
      <c r="A252" s="33"/>
      <c r="B252" s="39"/>
      <c r="C252" s="39"/>
      <c r="D252" s="39"/>
      <c r="E252" s="39"/>
      <c r="F252" s="39"/>
      <c r="G252" s="50"/>
      <c r="H252" s="42"/>
    </row>
    <row r="253" spans="1:8" ht="15" customHeight="1">
      <c r="A253" s="33"/>
      <c r="B253" s="58" t="s">
        <v>307</v>
      </c>
      <c r="C253" s="59"/>
      <c r="D253" s="59"/>
      <c r="E253" s="60"/>
      <c r="F253" s="39">
        <f>SUM(F249:F252)</f>
        <v>43.260860000000001</v>
      </c>
      <c r="G253" s="45"/>
      <c r="H253" s="42"/>
    </row>
    <row r="254" spans="1:8" ht="18.95" customHeight="1" thickBot="1">
      <c r="A254" s="34"/>
      <c r="B254" s="61" t="s">
        <v>115</v>
      </c>
      <c r="C254" s="62"/>
      <c r="D254" s="62"/>
      <c r="E254" s="63"/>
      <c r="F254" s="40">
        <f>F248+F253</f>
        <v>18693.30546</v>
      </c>
      <c r="G254" s="7"/>
      <c r="H254" s="43"/>
    </row>
    <row r="256" spans="1:8" ht="18">
      <c r="B256" s="35"/>
      <c r="C256" s="35"/>
      <c r="D256" s="35"/>
      <c r="E256" s="35"/>
    </row>
    <row r="257" spans="2:5" ht="36">
      <c r="B257" s="36" t="s">
        <v>94</v>
      </c>
      <c r="C257" s="36"/>
      <c r="D257" s="36"/>
      <c r="E257" s="36" t="s">
        <v>95</v>
      </c>
    </row>
    <row r="258" spans="2:5" ht="15.75">
      <c r="B258" s="2"/>
      <c r="C258" s="2"/>
      <c r="D258" s="2"/>
      <c r="E258" s="2"/>
    </row>
    <row r="259" spans="2:5" ht="15.75">
      <c r="B259" s="2"/>
      <c r="C259" s="2"/>
      <c r="D259" s="2"/>
      <c r="E259" s="2"/>
    </row>
  </sheetData>
  <mergeCells count="71">
    <mergeCell ref="A3:H3"/>
    <mergeCell ref="D5:F5"/>
    <mergeCell ref="A5:A6"/>
    <mergeCell ref="B5:B6"/>
    <mergeCell ref="C5:C6"/>
    <mergeCell ref="G5:G6"/>
    <mergeCell ref="H5:H6"/>
    <mergeCell ref="H7:H14"/>
    <mergeCell ref="A7:A14"/>
    <mergeCell ref="A16:A21"/>
    <mergeCell ref="A23:A35"/>
    <mergeCell ref="H16:H21"/>
    <mergeCell ref="H23:H35"/>
    <mergeCell ref="B60:E60"/>
    <mergeCell ref="A37:A50"/>
    <mergeCell ref="A52:A60"/>
    <mergeCell ref="B14:E14"/>
    <mergeCell ref="B20:E20"/>
    <mergeCell ref="B21:E21"/>
    <mergeCell ref="B34:E34"/>
    <mergeCell ref="B35:E35"/>
    <mergeCell ref="B49:E49"/>
    <mergeCell ref="B50:E50"/>
    <mergeCell ref="B59:E59"/>
    <mergeCell ref="H37:H50"/>
    <mergeCell ref="H52:H60"/>
    <mergeCell ref="H62:H82"/>
    <mergeCell ref="H84:H101"/>
    <mergeCell ref="A103:A110"/>
    <mergeCell ref="B109:E109"/>
    <mergeCell ref="B110:E110"/>
    <mergeCell ref="H103:H110"/>
    <mergeCell ref="A62:A82"/>
    <mergeCell ref="B81:E81"/>
    <mergeCell ref="B82:E82"/>
    <mergeCell ref="A84:A101"/>
    <mergeCell ref="F84:F85"/>
    <mergeCell ref="G84:G85"/>
    <mergeCell ref="B100:E100"/>
    <mergeCell ref="B101:E101"/>
    <mergeCell ref="H151:H152"/>
    <mergeCell ref="H154:H161"/>
    <mergeCell ref="A112:A125"/>
    <mergeCell ref="B124:E124"/>
    <mergeCell ref="B125:E125"/>
    <mergeCell ref="H112:H125"/>
    <mergeCell ref="A127:A150"/>
    <mergeCell ref="B149:E149"/>
    <mergeCell ref="B150:E150"/>
    <mergeCell ref="H127:H136"/>
    <mergeCell ref="H138:H150"/>
    <mergeCell ref="B170:E170"/>
    <mergeCell ref="B171:E171"/>
    <mergeCell ref="A162:A171"/>
    <mergeCell ref="A151:A161"/>
    <mergeCell ref="B161:E161"/>
    <mergeCell ref="B160:E160"/>
    <mergeCell ref="B207:E207"/>
    <mergeCell ref="B208:E208"/>
    <mergeCell ref="B196:E196"/>
    <mergeCell ref="A179:A196"/>
    <mergeCell ref="B177:E177"/>
    <mergeCell ref="B178:E178"/>
    <mergeCell ref="A172:A178"/>
    <mergeCell ref="B195:E195"/>
    <mergeCell ref="B248:E248"/>
    <mergeCell ref="B253:E253"/>
    <mergeCell ref="B254:E254"/>
    <mergeCell ref="B229:E229"/>
    <mergeCell ref="B230:E230"/>
    <mergeCell ref="B247:E247"/>
  </mergeCells>
  <pageMargins left="0.70866141732283472" right="0.70866141732283472" top="0.74803149606299213" bottom="0.74803149606299213" header="0.31496062992125984" footer="0.31496062992125984"/>
  <pageSetup paperSize="9" scale="72" fitToWidth="0" fitToHeight="0" orientation="landscape" r:id="rId1"/>
  <headerFooter>
    <oddFooter>&amp;Rстр. &amp;P из &amp;N</oddFooter>
  </headerFooter>
  <rowBreaks count="7" manualBreakCount="7">
    <brk id="31" max="7" man="1"/>
    <brk id="64" max="7" man="1"/>
    <brk id="102" max="16383" man="1"/>
    <brk id="137" max="7" man="1"/>
    <brk id="171" max="7" man="1"/>
    <brk id="208" max="7" man="1"/>
    <brk id="242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all_2002-2016</vt:lpstr>
      <vt:lpstr>'all_2002-2016'!Заголовки_для_печати</vt:lpstr>
      <vt:lpstr>'all_2002-2016'!Область_печати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Natalya Ryzhova</dc:creator>
  <cp:lastModifiedBy>Nekludova.OV</cp:lastModifiedBy>
  <cp:lastPrinted>2019-08-12T12:00:29Z</cp:lastPrinted>
  <dcterms:created xsi:type="dcterms:W3CDTF">2011-12-20T11:42:58Z</dcterms:created>
  <dcterms:modified xsi:type="dcterms:W3CDTF">2020-09-23T08:12:16Z</dcterms:modified>
</cp:coreProperties>
</file>